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0515" activeTab="1"/>
  </bookViews>
  <sheets>
    <sheet name="P. de Garde" sheetId="16" r:id="rId1"/>
    <sheet name="sélectionnés AXES 3 e 4" sheetId="14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4"/>
  <c r="E4" s="1"/>
  <c r="G5"/>
  <c r="F5" s="1"/>
  <c r="G6"/>
  <c r="F6" s="1"/>
  <c r="G7"/>
  <c r="E7" s="1"/>
  <c r="G8"/>
  <c r="E8" s="1"/>
  <c r="G9"/>
  <c r="E9" s="1"/>
  <c r="E6" l="1"/>
  <c r="E10" s="1"/>
  <c r="F4"/>
  <c r="E5"/>
  <c r="F9"/>
  <c r="F7"/>
  <c r="G10"/>
  <c r="F8"/>
  <c r="F10" l="1"/>
</calcChain>
</file>

<file path=xl/sharedStrings.xml><?xml version="1.0" encoding="utf-8"?>
<sst xmlns="http://schemas.openxmlformats.org/spreadsheetml/2006/main" count="54" uniqueCount="43">
  <si>
    <t>N.</t>
  </si>
  <si>
    <t>3.1</t>
  </si>
  <si>
    <t>4.2</t>
  </si>
  <si>
    <t>3.2</t>
  </si>
  <si>
    <t>4.1</t>
  </si>
  <si>
    <t>3.3</t>
  </si>
  <si>
    <t>AMPELO</t>
  </si>
  <si>
    <t>O.S</t>
  </si>
  <si>
    <t>P.A.C.T.A.</t>
  </si>
  <si>
    <t>EAU CONCERT II</t>
  </si>
  <si>
    <t>SUCCES</t>
  </si>
  <si>
    <t>TDG</t>
  </si>
  <si>
    <t>CO&amp;GO</t>
  </si>
  <si>
    <t>TITRE</t>
  </si>
  <si>
    <t>CPN</t>
  </si>
  <si>
    <t>DÉPÔT</t>
  </si>
  <si>
    <t>TOTAL</t>
  </si>
  <si>
    <t>FEDER</t>
  </si>
  <si>
    <t>CHEF DE FILE</t>
  </si>
  <si>
    <t>FONDATION GRAND PARADIS</t>
  </si>
  <si>
    <t>PAYS DE HAUTE PROVENCE</t>
  </si>
  <si>
    <t>SYNDICAT MIXTE INTERDEPARTEMENTAL D'AMENAGEMENT DU CHERAN</t>
  </si>
  <si>
    <t>MAIRIE DE SAINT-PAUL DE VENCE</t>
  </si>
  <si>
    <t>CITTA' METROPOLITANA DI TORINO</t>
  </si>
  <si>
    <t>CHAMBRE SYNDICALE DE L'INDUSTRIE HOTELIERE DE SAVOIE</t>
  </si>
  <si>
    <t xml:space="preserve"> COOPERATION TERRITORIALE EUROPEENNE
 COOPERAZIONE TERRITORIALE EUROPEA  
2014-2020</t>
  </si>
  <si>
    <t xml:space="preserve">DEUXIÈME APPEL À PROJET  -  SECONDO BANDO 
</t>
  </si>
  <si>
    <r>
      <rPr>
        <b/>
        <sz val="12"/>
        <color theme="4" tint="-0.499984740745262"/>
        <rFont val="Calibri"/>
        <family val="2"/>
        <scheme val="minor"/>
      </rPr>
      <t xml:space="preserve"> PROJETS  SIMPLES - PROGETTI SINGOLI</t>
    </r>
    <r>
      <rPr>
        <b/>
        <sz val="14"/>
        <color theme="4" tint="-0.499984740745262"/>
        <rFont val="Calibri"/>
        <family val="2"/>
        <scheme val="minor"/>
      </rPr>
      <t xml:space="preserve">
axe/asse 3 axe/asse 4 </t>
    </r>
  </si>
  <si>
    <t>FEDER
 (85% T.P)</t>
  </si>
  <si>
    <t>CPN
 (15% T.P)</t>
  </si>
  <si>
    <t>PROJETS SELECTIONNES
PROGETTI SELEZIONATI</t>
  </si>
  <si>
    <t>CS Torino 01/03/2017</t>
  </si>
  <si>
    <r>
      <rPr>
        <b/>
        <sz val="8"/>
        <color theme="0" tint="-0.499984740745262"/>
        <rFont val="Calibri"/>
        <family val="2"/>
        <scheme val="minor"/>
      </rPr>
      <t>T</t>
    </r>
    <r>
      <rPr>
        <sz val="8"/>
        <color theme="0" tint="-0.499984740745262"/>
        <rFont val="Calibri"/>
        <family val="2"/>
        <scheme val="minor"/>
      </rPr>
      <t xml:space="preserve">otal </t>
    </r>
    <r>
      <rPr>
        <b/>
        <sz val="8"/>
        <color theme="0" tint="-0.499984740745262"/>
        <rFont val="Calibri"/>
        <family val="2"/>
        <scheme val="minor"/>
      </rPr>
      <t>P</t>
    </r>
    <r>
      <rPr>
        <sz val="8"/>
        <color theme="0" tint="-0.499984740745262"/>
        <rFont val="Calibri"/>
        <family val="2"/>
        <scheme val="minor"/>
      </rPr>
      <t xml:space="preserve">rojet T.P
 (-15% T.D)
</t>
    </r>
  </si>
  <si>
    <r>
      <rPr>
        <b/>
        <sz val="8"/>
        <color theme="0" tint="-0.499984740745262"/>
        <rFont val="Calibri"/>
        <family val="2"/>
        <scheme val="minor"/>
      </rPr>
      <t>T</t>
    </r>
    <r>
      <rPr>
        <sz val="8"/>
        <color theme="0" tint="-0.499984740745262"/>
        <rFont val="Calibri"/>
        <family val="2"/>
        <scheme val="minor"/>
      </rPr>
      <t>otal Dépôt
T.D</t>
    </r>
  </si>
  <si>
    <t xml:space="preserve">Total Projet (T.P)
</t>
  </si>
  <si>
    <t>CS   (01/03/2017)</t>
  </si>
  <si>
    <t>CBET</t>
  </si>
  <si>
    <t>#COM.VISO</t>
  </si>
  <si>
    <t>CONSORZIO MONVISO SOLIDALE</t>
  </si>
  <si>
    <t>ISTITUTO D'ISTRUZIONE SUPERIORE STATALE ERASMO DA ROTTERDAM</t>
  </si>
  <si>
    <t xml:space="preserve">PROJETS AXE 4  ADMIS A FINANCEMENT 
PROGETTI ASSE 4   AMMESSI A FINANZIAMENTO </t>
  </si>
  <si>
    <t xml:space="preserve"> </t>
  </si>
  <si>
    <t xml:space="preserve">PROJETS AXE 3  ADMIS A FINANCEMENT AVEC REDUCTION de 15% DU BUDGET FEDER
PROGETTI ASSE 3   AMMESSI A FINANZIAMENTO CON RIDUZIONE DEL 15% DEL FESR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</si>
</sst>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8">
    <font>
      <sz val="11"/>
      <color theme="1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7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7"/>
      <color theme="0" tint="-0.499984740745262"/>
      <name val="Calibri"/>
      <family val="2"/>
      <scheme val="minor"/>
    </font>
    <font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27">
    <border>
      <left/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 tint="-0.14996795556505021"/>
      </left>
      <right style="hair">
        <color theme="0" tint="-0.14996795556505021"/>
      </right>
      <top style="thin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thin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thin">
        <color theme="0" tint="-0.14996795556505021"/>
      </bottom>
      <diagonal/>
    </border>
    <border>
      <left style="hair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hair">
        <color theme="0" tint="-0.14993743705557422"/>
      </right>
      <top style="thin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3743705557422"/>
      </right>
      <top style="thin">
        <color theme="0" tint="-0.14993743705557422"/>
      </top>
      <bottom style="hair">
        <color theme="0" tint="-0.14993743705557422"/>
      </bottom>
      <diagonal/>
    </border>
    <border>
      <left style="thin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thin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thin">
        <color theme="0" tint="-0.14993743705557422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thin">
        <color theme="0" tint="-0.14993743705557422"/>
      </bottom>
      <diagonal/>
    </border>
    <border>
      <left style="hair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thin">
        <color theme="0" tint="-0.149906918546098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thin">
        <color theme="0" tint="-0.14990691854609822"/>
      </right>
      <top style="hair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1" fillId="0" borderId="0" xfId="0" applyNumberFormat="1" applyFont="1"/>
    <xf numFmtId="0" fontId="4" fillId="0" borderId="0" xfId="0" applyFont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1" fillId="0" borderId="0" xfId="0" applyNumberFormat="1" applyFont="1" applyBorder="1"/>
    <xf numFmtId="164" fontId="12" fillId="3" borderId="13" xfId="0" applyNumberFormat="1" applyFont="1" applyFill="1" applyBorder="1" applyAlignment="1">
      <alignment horizontal="center" vertical="center" wrapText="1"/>
    </xf>
    <xf numFmtId="164" fontId="12" fillId="3" borderId="14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64" fontId="13" fillId="0" borderId="16" xfId="0" applyNumberFormat="1" applyFont="1" applyBorder="1" applyAlignment="1">
      <alignment vertical="center"/>
    </xf>
    <xf numFmtId="4" fontId="12" fillId="0" borderId="16" xfId="0" applyNumberFormat="1" applyFont="1" applyBorder="1" applyAlignment="1">
      <alignment vertical="center"/>
    </xf>
    <xf numFmtId="164" fontId="12" fillId="0" borderId="16" xfId="0" applyNumberFormat="1" applyFont="1" applyBorder="1" applyAlignment="1">
      <alignment vertical="center"/>
    </xf>
    <xf numFmtId="164" fontId="12" fillId="0" borderId="17" xfId="0" applyNumberFormat="1" applyFont="1" applyBorder="1" applyAlignment="1">
      <alignment vertical="center"/>
    </xf>
    <xf numFmtId="0" fontId="14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2" fillId="3" borderId="21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 wrapText="1"/>
    </xf>
    <xf numFmtId="4" fontId="12" fillId="0" borderId="21" xfId="0" applyNumberFormat="1" applyFont="1" applyBorder="1" applyAlignment="1">
      <alignment horizontal="right" vertical="center"/>
    </xf>
    <xf numFmtId="0" fontId="12" fillId="0" borderId="21" xfId="0" applyFont="1" applyBorder="1"/>
    <xf numFmtId="4" fontId="13" fillId="0" borderId="23" xfId="0" applyNumberFormat="1" applyFont="1" applyBorder="1" applyAlignment="1">
      <alignment horizontal="right" vertical="center"/>
    </xf>
    <xf numFmtId="164" fontId="13" fillId="0" borderId="13" xfId="0" applyNumberFormat="1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164" fontId="12" fillId="3" borderId="25" xfId="0" applyNumberFormat="1" applyFont="1" applyFill="1" applyBorder="1" applyAlignment="1">
      <alignment horizontal="center" vertical="center" wrapText="1"/>
    </xf>
    <xf numFmtId="4" fontId="12" fillId="0" borderId="25" xfId="0" applyNumberFormat="1" applyFont="1" applyBorder="1" applyAlignment="1">
      <alignment horizontal="right" vertical="center"/>
    </xf>
    <xf numFmtId="4" fontId="12" fillId="0" borderId="23" xfId="0" applyNumberFormat="1" applyFont="1" applyBorder="1" applyAlignment="1">
      <alignment horizontal="right" vertical="center"/>
    </xf>
    <xf numFmtId="4" fontId="12" fillId="0" borderId="26" xfId="0" applyNumberFormat="1" applyFont="1" applyBorder="1" applyAlignment="1">
      <alignment horizontal="right" vertical="center"/>
    </xf>
    <xf numFmtId="0" fontId="17" fillId="4" borderId="4" xfId="0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center" wrapText="1"/>
    </xf>
    <xf numFmtId="0" fontId="17" fillId="4" borderId="5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164" fontId="12" fillId="3" borderId="21" xfId="0" applyNumberFormat="1" applyFont="1" applyFill="1" applyBorder="1" applyAlignment="1">
      <alignment horizontal="center" vertical="center"/>
    </xf>
    <xf numFmtId="164" fontId="12" fillId="3" borderId="25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64" fontId="12" fillId="3" borderId="13" xfId="0" applyNumberFormat="1" applyFont="1" applyFill="1" applyBorder="1" applyAlignment="1">
      <alignment horizontal="center" vertical="center"/>
    </xf>
    <xf numFmtId="164" fontId="12" fillId="3" borderId="14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109904</xdr:colOff>
      <xdr:row>1</xdr:row>
      <xdr:rowOff>17878</xdr:rowOff>
    </xdr:from>
    <xdr:to>
      <xdr:col>9</xdr:col>
      <xdr:colOff>490903</xdr:colOff>
      <xdr:row>9</xdr:row>
      <xdr:rowOff>146539</xdr:rowOff>
    </xdr:to>
    <xdr:pic>
      <xdr:nvPicPr>
        <xdr:cNvPr id="2" name="shape102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4504" y="189328"/>
          <a:ext cx="3428999" cy="1500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413531</xdr:colOff>
      <xdr:row>28</xdr:row>
      <xdr:rowOff>162952</xdr:rowOff>
    </xdr:from>
    <xdr:to>
      <xdr:col>8</xdr:col>
      <xdr:colOff>18610</xdr:colOff>
      <xdr:row>28</xdr:row>
      <xdr:rowOff>415731</xdr:rowOff>
    </xdr:to>
    <xdr:grpSp>
      <xdr:nvGrpSpPr>
        <xdr:cNvPr id="3" name="Gruppo 2"/>
        <xdr:cNvGrpSpPr/>
      </xdr:nvGrpSpPr>
      <xdr:grpSpPr>
        <a:xfrm>
          <a:off x="3534800" y="4881490"/>
          <a:ext cx="1429483" cy="252779"/>
          <a:chOff x="4788877" y="2532185"/>
          <a:chExt cx="1433879" cy="238125"/>
        </a:xfrm>
      </xdr:grpSpPr>
      <xdr:pic>
        <xdr:nvPicPr>
          <xdr:cNvPr id="4" name="shape1031"/>
          <xdr:cNvPicPr/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788877" y="2538046"/>
            <a:ext cx="219075" cy="228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shape1033"/>
          <xdr:cNvPicPr/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199185" y="2532185"/>
            <a:ext cx="22860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shape1034"/>
          <xdr:cNvPicPr/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5615354" y="2573216"/>
            <a:ext cx="190500" cy="142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" name="shape1035"/>
          <xdr:cNvPicPr/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5984631" y="2584938"/>
            <a:ext cx="238125" cy="1333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opLeftCell="A13" zoomScale="130" zoomScaleNormal="130" workbookViewId="0">
      <selection sqref="A1:N11"/>
    </sheetView>
  </sheetViews>
  <sheetFormatPr baseColWidth="10" defaultColWidth="9.140625" defaultRowHeight="15"/>
  <cols>
    <col min="1" max="1" width="10.28515625" bestFit="1" customWidth="1"/>
  </cols>
  <sheetData>
    <row r="1" spans="1:14" ht="13.9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3.9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3.9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4" ht="13.9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ht="13.9" customHeigh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1:14" ht="13.9" customHeight="1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</row>
    <row r="7" spans="1:14" ht="13.9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</row>
    <row r="8" spans="1:14" ht="13.9" customHeigh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1:14" ht="13.9" customHeigh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ht="13.9" customHeight="1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4" ht="13.9" customHeight="1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</row>
    <row r="12" spans="1:14" ht="13.9" customHeight="1">
      <c r="A12" s="46" t="s">
        <v>25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1:14" ht="13.9" customHeigh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1:14" ht="13.9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</row>
    <row r="15" spans="1:14" ht="13.9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3.9" customHeight="1">
      <c r="A16" s="49" t="s">
        <v>26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</row>
    <row r="17" spans="1:14" ht="14.1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</row>
    <row r="18" spans="1:14" ht="13.9" customHeight="1">
      <c r="A18" s="61" t="s">
        <v>27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1:14" ht="13.9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</row>
    <row r="20" spans="1:14" ht="13.9" customHeight="1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</row>
    <row r="21" spans="1:14" ht="13.9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1:14" ht="13.9" customHeight="1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</row>
    <row r="23" spans="1:14" ht="13.9" customHeight="1">
      <c r="A23" s="64" t="s">
        <v>30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</row>
    <row r="24" spans="1:14" ht="13.9" customHeight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</row>
    <row r="25" spans="1:14" ht="13.9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6"/>
    </row>
    <row r="26" spans="1:14" ht="13.9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6"/>
    </row>
    <row r="27" spans="1:14" ht="13.9" customHeigh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6"/>
    </row>
    <row r="28" spans="1:14" ht="14.1" customHeight="1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</row>
    <row r="29" spans="1:14" ht="45.7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 t="s">
        <v>41</v>
      </c>
      <c r="M29" s="7"/>
      <c r="N29" s="8"/>
    </row>
    <row r="30" spans="1:14" ht="13.9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</row>
    <row r="31" spans="1:14" ht="1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</row>
    <row r="32" spans="1:14" ht="15" customHeight="1">
      <c r="A32" s="58" t="s">
        <v>31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0"/>
    </row>
    <row r="33" spans="1:14" ht="15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</row>
  </sheetData>
  <mergeCells count="6">
    <mergeCell ref="A12:N15"/>
    <mergeCell ref="A16:N17"/>
    <mergeCell ref="A1:N11"/>
    <mergeCell ref="A32:N32"/>
    <mergeCell ref="A18:N22"/>
    <mergeCell ref="A23:N28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&amp;LVer.  1.0&amp;R&amp;D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6" sqref="J16"/>
    </sheetView>
  </sheetViews>
  <sheetFormatPr baseColWidth="10" defaultColWidth="9.140625" defaultRowHeight="15.75"/>
  <cols>
    <col min="1" max="1" width="4.7109375" style="1" customWidth="1"/>
    <col min="2" max="2" width="3.28515625" style="2" customWidth="1"/>
    <col min="3" max="3" width="18.28515625" style="3" customWidth="1"/>
    <col min="4" max="4" width="39.140625" style="5" customWidth="1"/>
    <col min="5" max="5" width="10.85546875" style="4" customWidth="1"/>
    <col min="6" max="6" width="9.7109375" style="4" customWidth="1"/>
    <col min="7" max="7" width="10.5703125" style="4" customWidth="1"/>
    <col min="8" max="8" width="10.28515625" style="4" customWidth="1"/>
    <col min="9" max="9" width="10" style="4" customWidth="1"/>
    <col min="10" max="10" width="10.85546875" style="4" customWidth="1"/>
  </cols>
  <sheetData>
    <row r="1" spans="1:10" ht="27" customHeight="1">
      <c r="A1" s="77" t="s">
        <v>42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20.25" customHeight="1">
      <c r="A2" s="84" t="s">
        <v>0</v>
      </c>
      <c r="B2" s="85" t="s">
        <v>7</v>
      </c>
      <c r="C2" s="86" t="s">
        <v>13</v>
      </c>
      <c r="D2" s="87" t="s">
        <v>18</v>
      </c>
      <c r="E2" s="80" t="s">
        <v>35</v>
      </c>
      <c r="F2" s="80"/>
      <c r="G2" s="80"/>
      <c r="H2" s="80" t="s">
        <v>15</v>
      </c>
      <c r="I2" s="80"/>
      <c r="J2" s="81"/>
    </row>
    <row r="3" spans="1:10" ht="24.75" customHeight="1">
      <c r="A3" s="84"/>
      <c r="B3" s="85"/>
      <c r="C3" s="86"/>
      <c r="D3" s="87"/>
      <c r="E3" s="16" t="s">
        <v>28</v>
      </c>
      <c r="F3" s="16" t="s">
        <v>29</v>
      </c>
      <c r="G3" s="16" t="s">
        <v>32</v>
      </c>
      <c r="H3" s="16" t="s">
        <v>17</v>
      </c>
      <c r="I3" s="16" t="s">
        <v>14</v>
      </c>
      <c r="J3" s="17" t="s">
        <v>33</v>
      </c>
    </row>
    <row r="4" spans="1:10" ht="20.100000000000001" customHeight="1">
      <c r="A4" s="18">
        <v>1319</v>
      </c>
      <c r="B4" s="19" t="s">
        <v>3</v>
      </c>
      <c r="C4" s="19" t="s">
        <v>9</v>
      </c>
      <c r="D4" s="24" t="s">
        <v>21</v>
      </c>
      <c r="E4" s="34">
        <f>G4*0.85</f>
        <v>1742401.23</v>
      </c>
      <c r="F4" s="35">
        <f>G4*0.15</f>
        <v>307482.57</v>
      </c>
      <c r="G4" s="35">
        <f>J4*0.85</f>
        <v>2049883.8</v>
      </c>
      <c r="H4" s="36">
        <v>2049883</v>
      </c>
      <c r="I4" s="36">
        <v>361745</v>
      </c>
      <c r="J4" s="37">
        <v>2411628</v>
      </c>
    </row>
    <row r="5" spans="1:10" ht="20.100000000000001" customHeight="1">
      <c r="A5" s="18">
        <v>1647</v>
      </c>
      <c r="B5" s="19" t="s">
        <v>1</v>
      </c>
      <c r="C5" s="19" t="s">
        <v>8</v>
      </c>
      <c r="D5" s="24" t="s">
        <v>19</v>
      </c>
      <c r="E5" s="34">
        <f t="shared" ref="E5:E9" si="0">G5*0.85</f>
        <v>1445000</v>
      </c>
      <c r="F5" s="35">
        <f t="shared" ref="F5:F9" si="1">G5*0.15</f>
        <v>255000</v>
      </c>
      <c r="G5" s="35">
        <f t="shared" ref="G5:G9" si="2">J5*0.85</f>
        <v>1700000</v>
      </c>
      <c r="H5" s="36">
        <v>1700000</v>
      </c>
      <c r="I5" s="36">
        <v>300000</v>
      </c>
      <c r="J5" s="37">
        <v>2000000</v>
      </c>
    </row>
    <row r="6" spans="1:10" ht="20.100000000000001" customHeight="1">
      <c r="A6" s="18">
        <v>1673</v>
      </c>
      <c r="B6" s="19" t="s">
        <v>1</v>
      </c>
      <c r="C6" s="19" t="s">
        <v>10</v>
      </c>
      <c r="D6" s="24" t="s">
        <v>22</v>
      </c>
      <c r="E6" s="34">
        <f t="shared" si="0"/>
        <v>1310836.41735</v>
      </c>
      <c r="F6" s="35">
        <f t="shared" si="1"/>
        <v>231324.07364999998</v>
      </c>
      <c r="G6" s="35">
        <f t="shared" si="2"/>
        <v>1542160.4909999999</v>
      </c>
      <c r="H6" s="36">
        <v>1542160.49</v>
      </c>
      <c r="I6" s="36">
        <v>272145.96999999997</v>
      </c>
      <c r="J6" s="37">
        <v>1814306.46</v>
      </c>
    </row>
    <row r="7" spans="1:10" ht="20.100000000000001" customHeight="1">
      <c r="A7" s="18">
        <v>1709</v>
      </c>
      <c r="B7" s="19" t="s">
        <v>1</v>
      </c>
      <c r="C7" s="19" t="s">
        <v>11</v>
      </c>
      <c r="D7" s="24" t="s">
        <v>24</v>
      </c>
      <c r="E7" s="34">
        <f t="shared" si="0"/>
        <v>1449931.0625</v>
      </c>
      <c r="F7" s="35">
        <f t="shared" si="1"/>
        <v>255870.1875</v>
      </c>
      <c r="G7" s="35">
        <f t="shared" si="2"/>
        <v>1705801.25</v>
      </c>
      <c r="H7" s="36">
        <v>1396620</v>
      </c>
      <c r="I7" s="36">
        <v>610205</v>
      </c>
      <c r="J7" s="37">
        <v>2006825</v>
      </c>
    </row>
    <row r="8" spans="1:10" ht="20.100000000000001" customHeight="1">
      <c r="A8" s="18">
        <v>1738</v>
      </c>
      <c r="B8" s="19" t="s">
        <v>1</v>
      </c>
      <c r="C8" s="19" t="s">
        <v>6</v>
      </c>
      <c r="D8" s="24" t="s">
        <v>20</v>
      </c>
      <c r="E8" s="34">
        <f t="shared" si="0"/>
        <v>865108.47332499991</v>
      </c>
      <c r="F8" s="35">
        <f t="shared" si="1"/>
        <v>152666.20117499999</v>
      </c>
      <c r="G8" s="35">
        <f t="shared" si="2"/>
        <v>1017774.6745</v>
      </c>
      <c r="H8" s="36">
        <v>1017774.67</v>
      </c>
      <c r="I8" s="36">
        <v>179607.3</v>
      </c>
      <c r="J8" s="37">
        <v>1197381.97</v>
      </c>
    </row>
    <row r="9" spans="1:10" ht="20.100000000000001" customHeight="1">
      <c r="A9" s="18">
        <v>1741</v>
      </c>
      <c r="B9" s="19" t="s">
        <v>5</v>
      </c>
      <c r="C9" s="19" t="s">
        <v>12</v>
      </c>
      <c r="D9" s="24" t="s">
        <v>23</v>
      </c>
      <c r="E9" s="34">
        <f t="shared" si="0"/>
        <v>924007.41749999998</v>
      </c>
      <c r="F9" s="35">
        <f t="shared" si="1"/>
        <v>163060.13250000001</v>
      </c>
      <c r="G9" s="35">
        <f t="shared" si="2"/>
        <v>1087067.55</v>
      </c>
      <c r="H9" s="36">
        <v>1087067.56</v>
      </c>
      <c r="I9" s="36">
        <v>191835.44</v>
      </c>
      <c r="J9" s="37">
        <v>1278903</v>
      </c>
    </row>
    <row r="10" spans="1:10" ht="20.100000000000001" customHeight="1">
      <c r="A10" s="82" t="s">
        <v>16</v>
      </c>
      <c r="B10" s="83"/>
      <c r="C10" s="83"/>
      <c r="D10" s="83"/>
      <c r="E10" s="20">
        <f>SUM(E4:E9)</f>
        <v>7737284.6006749999</v>
      </c>
      <c r="F10" s="21">
        <f>SUM(F4:F9)</f>
        <v>1365403.1648250001</v>
      </c>
      <c r="G10" s="21">
        <f>SUM(G4:G9)</f>
        <v>9102687.7654999997</v>
      </c>
      <c r="H10" s="22">
        <v>8793505.7200000007</v>
      </c>
      <c r="I10" s="22">
        <v>1915538.71</v>
      </c>
      <c r="J10" s="23">
        <v>10709044.43</v>
      </c>
    </row>
    <row r="14" spans="1:10" ht="30.75" customHeight="1">
      <c r="A14" s="69" t="s">
        <v>40</v>
      </c>
      <c r="B14" s="70"/>
      <c r="C14" s="70"/>
      <c r="D14" s="70"/>
      <c r="E14" s="70"/>
      <c r="F14" s="70"/>
      <c r="G14" s="71"/>
      <c r="H14" s="25"/>
      <c r="I14" s="25"/>
      <c r="J14" s="25"/>
    </row>
    <row r="15" spans="1:10" ht="15">
      <c r="A15" s="72" t="s">
        <v>0</v>
      </c>
      <c r="B15" s="73" t="s">
        <v>7</v>
      </c>
      <c r="C15" s="73" t="s">
        <v>13</v>
      </c>
      <c r="D15" s="73" t="s">
        <v>18</v>
      </c>
      <c r="E15" s="74" t="s">
        <v>35</v>
      </c>
      <c r="F15" s="74"/>
      <c r="G15" s="75"/>
      <c r="H15" s="76"/>
      <c r="I15" s="76"/>
      <c r="J15" s="76"/>
    </row>
    <row r="16" spans="1:10" ht="26.25" customHeight="1">
      <c r="A16" s="72"/>
      <c r="B16" s="73"/>
      <c r="C16" s="73"/>
      <c r="D16" s="73"/>
      <c r="E16" s="27" t="s">
        <v>17</v>
      </c>
      <c r="F16" s="27" t="s">
        <v>14</v>
      </c>
      <c r="G16" s="42" t="s">
        <v>34</v>
      </c>
      <c r="H16" s="26"/>
      <c r="I16" s="26"/>
      <c r="J16" s="26"/>
    </row>
    <row r="17" spans="1:10" ht="22.5">
      <c r="A17" s="28">
        <v>1564</v>
      </c>
      <c r="B17" s="29" t="s">
        <v>2</v>
      </c>
      <c r="C17" s="29" t="s">
        <v>36</v>
      </c>
      <c r="D17" s="30" t="s">
        <v>39</v>
      </c>
      <c r="E17" s="38">
        <v>1256793</v>
      </c>
      <c r="F17" s="31">
        <v>221788</v>
      </c>
      <c r="G17" s="43">
        <v>1478581</v>
      </c>
      <c r="H17" s="40"/>
      <c r="I17" s="40"/>
      <c r="J17" s="40"/>
    </row>
    <row r="18" spans="1:10" ht="15">
      <c r="A18" s="28">
        <v>1730</v>
      </c>
      <c r="B18" s="29" t="s">
        <v>4</v>
      </c>
      <c r="C18" s="29" t="s">
        <v>37</v>
      </c>
      <c r="D18" s="32" t="s">
        <v>38</v>
      </c>
      <c r="E18" s="39">
        <v>1692418.17</v>
      </c>
      <c r="F18" s="31">
        <v>298662.03999999998</v>
      </c>
      <c r="G18" s="43">
        <v>1991080.21</v>
      </c>
      <c r="H18" s="41"/>
      <c r="I18" s="41"/>
      <c r="J18" s="41"/>
    </row>
    <row r="19" spans="1:10" ht="15">
      <c r="A19" s="67" t="s">
        <v>16</v>
      </c>
      <c r="B19" s="68"/>
      <c r="C19" s="68"/>
      <c r="D19" s="68"/>
      <c r="E19" s="33">
        <v>2949211.17</v>
      </c>
      <c r="F19" s="44">
        <v>520450.04</v>
      </c>
      <c r="G19" s="45">
        <v>3469661.21</v>
      </c>
      <c r="H19" s="41"/>
      <c r="I19" s="41"/>
      <c r="J19" s="41"/>
    </row>
    <row r="20" spans="1:10">
      <c r="H20" s="15"/>
      <c r="I20" s="15"/>
      <c r="J20" s="15"/>
    </row>
    <row r="21" spans="1:10">
      <c r="H21" s="15"/>
      <c r="I21" s="15"/>
      <c r="J21" s="15"/>
    </row>
  </sheetData>
  <mergeCells count="16">
    <mergeCell ref="H15:J15"/>
    <mergeCell ref="A1:J1"/>
    <mergeCell ref="E2:G2"/>
    <mergeCell ref="H2:J2"/>
    <mergeCell ref="A10:D10"/>
    <mergeCell ref="A2:A3"/>
    <mergeCell ref="B2:B3"/>
    <mergeCell ref="C2:C3"/>
    <mergeCell ref="D2:D3"/>
    <mergeCell ref="A19:D19"/>
    <mergeCell ref="A14:G14"/>
    <mergeCell ref="A15:A16"/>
    <mergeCell ref="B15:B16"/>
    <mergeCell ref="C15:C16"/>
    <mergeCell ref="D15:D16"/>
    <mergeCell ref="E15:G15"/>
  </mergeCells>
  <pageMargins left="0.70866141732283472" right="0.70866141732283472" top="1.3385826771653544" bottom="0.74803149606299213" header="0.31496062992125984" footer="0.31496062992125984"/>
  <pageSetup paperSize="9" orientation="landscape" r:id="rId1"/>
  <headerFooter>
    <oddHeader>&amp;CPROJETS SELECTIONNES 
PROGETTI APPROVATI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P. de Garde</vt:lpstr>
      <vt:lpstr>sélectionnés AXES 3 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peressin</dc:creator>
  <cp:lastModifiedBy>BAPTISTE Florence</cp:lastModifiedBy>
  <cp:lastPrinted>2017-03-02T11:42:45Z</cp:lastPrinted>
  <dcterms:created xsi:type="dcterms:W3CDTF">2016-06-04T17:44:19Z</dcterms:created>
  <dcterms:modified xsi:type="dcterms:W3CDTF">2017-03-02T14:12:47Z</dcterms:modified>
</cp:coreProperties>
</file>