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10" windowHeight="10515" activeTab="2"/>
  </bookViews>
  <sheets>
    <sheet name="P. de Garde" sheetId="12" r:id="rId1"/>
    <sheet name="PROJETS SELECTIONNES 1 e 2" sheetId="21" r:id="rId2"/>
    <sheet name="sélectionnés AXES 3 e 4" sheetId="22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2"/>
  <c r="F9" s="1"/>
  <c r="E9"/>
  <c r="G8"/>
  <c r="E8" s="1"/>
  <c r="G7"/>
  <c r="E7" s="1"/>
  <c r="G6"/>
  <c r="F6"/>
  <c r="E6"/>
  <c r="G5"/>
  <c r="F5" s="1"/>
  <c r="E5"/>
  <c r="G4"/>
  <c r="G10" s="1"/>
  <c r="F7" l="1"/>
  <c r="F4"/>
  <c r="F8"/>
  <c r="E4"/>
  <c r="E10" s="1"/>
  <c r="F10" l="1"/>
</calcChain>
</file>

<file path=xl/sharedStrings.xml><?xml version="1.0" encoding="utf-8"?>
<sst xmlns="http://schemas.openxmlformats.org/spreadsheetml/2006/main" count="141" uniqueCount="97">
  <si>
    <t>N.</t>
  </si>
  <si>
    <t>O.S</t>
  </si>
  <si>
    <t xml:space="preserve"> COOPERATION TERRITORIALE EUROPEENNE
 COOPERAZIONE TERRITORIALE EUROPEA  
2014-2020</t>
  </si>
  <si>
    <t xml:space="preserve">DEUXIÈME APPEL À PROJET  -  SECONDO BANDO 
</t>
  </si>
  <si>
    <r>
      <rPr>
        <b/>
        <sz val="12"/>
        <color theme="4" tint="-0.499984740745262"/>
        <rFont val="Calibri"/>
        <family val="2"/>
        <scheme val="minor"/>
      </rPr>
      <t xml:space="preserve"> PROJETS  SIMPLES - PROGETTI SINGOLI</t>
    </r>
    <r>
      <rPr>
        <b/>
        <sz val="14"/>
        <color theme="4" tint="-0.499984740745262"/>
        <rFont val="Calibri"/>
        <family val="2"/>
        <scheme val="minor"/>
      </rPr>
      <t xml:space="preserve">
axe/asse 1 axe/asse 2 </t>
    </r>
  </si>
  <si>
    <t>CS Torino 01/03/2017</t>
  </si>
  <si>
    <t>TITRE
TITOLO</t>
  </si>
  <si>
    <t xml:space="preserve">FEDER
FESR
</t>
  </si>
  <si>
    <t xml:space="preserve">CPN
</t>
  </si>
  <si>
    <t>TOTAL
PROJET</t>
  </si>
  <si>
    <t>1.1</t>
  </si>
  <si>
    <t>ANTEA</t>
  </si>
  <si>
    <t>FINNOVER</t>
  </si>
  <si>
    <t>IN.TE.SE.</t>
  </si>
  <si>
    <t>CORPO LINKS CLUSTER</t>
  </si>
  <si>
    <t>ESSICA</t>
  </si>
  <si>
    <t>INNOV'API</t>
  </si>
  <si>
    <t>1.2</t>
  </si>
  <si>
    <t>A2E</t>
  </si>
  <si>
    <t>ECO-BATI</t>
  </si>
  <si>
    <t>2.1</t>
  </si>
  <si>
    <t>ADAPTMONTBLANC</t>
  </si>
  <si>
    <t>CLIMAERA</t>
  </si>
  <si>
    <t>HABIT.A</t>
  </si>
  <si>
    <t>CONCERT-EAUX</t>
  </si>
  <si>
    <t>CCLIMATT</t>
  </si>
  <si>
    <t>MITIMPACT</t>
  </si>
  <si>
    <t>ARTACLIM</t>
  </si>
  <si>
    <t>2.2</t>
  </si>
  <si>
    <t>RISQ'EAU</t>
  </si>
  <si>
    <t>RISVAL</t>
  </si>
  <si>
    <t>AD-VITAM</t>
  </si>
  <si>
    <t>AXE/ASSE</t>
  </si>
  <si>
    <t>PLAN DE FINANCEMENT
PIANO DI FINANZIAMENTO</t>
  </si>
  <si>
    <t>TOTAL/TOTALE
PROJET/PROGETTO</t>
  </si>
  <si>
    <t xml:space="preserve">AXE 1   </t>
  </si>
  <si>
    <t xml:space="preserve">AXE 2 </t>
  </si>
  <si>
    <t>CHEF DE FILE
CAPOFILA</t>
  </si>
  <si>
    <t>ISTITUTO REGIONALE PER LA FLORICOLTURA</t>
  </si>
  <si>
    <t>CONSORZIO SERVIZI ECOLOGIA AMBIENTE</t>
  </si>
  <si>
    <t>ASSOCIAZIONE TERRE DEI SAVOIA</t>
  </si>
  <si>
    <t>INSTITUT NATIONAL DE LA RECHERCHE AGRONOMIQUE</t>
  </si>
  <si>
    <t>REGIONE LIGURIA</t>
  </si>
  <si>
    <t>ASADAC-MDP</t>
  </si>
  <si>
    <t>COMMUNAUTE D'AGGLOMERATION DES PAYS DE LERINS - CAPL</t>
  </si>
  <si>
    <t>REGIONE AUTONOMA VALLE D'AOSTA</t>
  </si>
  <si>
    <t xml:space="preserve"> CENTRE NATIONAL DE LA RECHERCHE SCIENTIFIQUE</t>
  </si>
  <si>
    <t>ESPACE MALRAUX</t>
  </si>
  <si>
    <t>CONSIGLIO PER LA RICERCA IN AGRICOLTURA</t>
  </si>
  <si>
    <t>PROJETS SELECTIONNES AXE 1 - (OS 1.1)  / PROGETTI SELEZIONATI ASSE  1 -  (OS 1.1)</t>
  </si>
  <si>
    <t>PROJETS SELECTIONNES AXE 1 - (OS 1.2)  / PROGETTI SELEZIONATI ASSE  1 -  (OS 1.2)</t>
  </si>
  <si>
    <t>PROJETS SELECTIONNES AXE 2 - (OS 2.1)  / PROGETTI SELEZIONATI ASSE  2 -  (OS 2.1)</t>
  </si>
  <si>
    <t>PROJETS SELECTIONNES AXE 2 - (OS 2.2)  / PROGETTI SELEZIONATI ASSE  2 -  (OS 2.2)</t>
  </si>
  <si>
    <t>PROJETS SELECTIONNES  
PROGETTI SELEZIONATI</t>
  </si>
  <si>
    <t>CAMERA DI COMMERCIO INDUSTRIA A;A DI CUNEO</t>
  </si>
  <si>
    <t>ORDINE DEGLI ARCHITETTI PROVINCIA DI CUNEO</t>
  </si>
  <si>
    <t xml:space="preserve">PARCO FLUVIALE GESSO E STURA </t>
  </si>
  <si>
    <t xml:space="preserve"> I.P.L.A. </t>
  </si>
  <si>
    <t xml:space="preserve"> CAUE 74</t>
  </si>
  <si>
    <r>
      <t>RESBA</t>
    </r>
    <r>
      <rPr>
        <sz val="8"/>
        <color theme="1"/>
        <rFont val="Calibri"/>
        <family val="2"/>
        <scheme val="minor"/>
      </rPr>
      <t>*</t>
    </r>
  </si>
  <si>
    <t>* Avis du Comité de Suivi: Programmation du projet RESBA sous condition d’intégrer l’université Savoie Mont Blanc dans le partenariat du projet</t>
  </si>
  <si>
    <t>* Parere del Comitato di Sorveglianza: il progetto RESBA sarà programmato a condizione che l'università Savoie Mont Blanc sia integrata  nel partenariato del progetto</t>
  </si>
  <si>
    <t xml:space="preserve">PROJETS AXE 3  ADMIS A FINANCEMENT AVEC REDUCTION de 15% DU BUDGET FEDER
PROGETTI ASSE 3   AMMESSI A FINANZIAMENTO CON RIDUZIONE DEL 15% DEL FESR </t>
  </si>
  <si>
    <t>TITRE</t>
  </si>
  <si>
    <t>CHEF DE FILE</t>
  </si>
  <si>
    <t>CS   (01/03/2017)</t>
  </si>
  <si>
    <t>DÉPÔT</t>
  </si>
  <si>
    <t>FEDER
 (85% T.P)</t>
  </si>
  <si>
    <t>CPN
 (15% T.P)</t>
  </si>
  <si>
    <r>
      <rPr>
        <b/>
        <sz val="8"/>
        <color theme="0" tint="-0.499984740745262"/>
        <rFont val="Calibri"/>
        <family val="2"/>
        <scheme val="minor"/>
      </rPr>
      <t>T</t>
    </r>
    <r>
      <rPr>
        <sz val="8"/>
        <color theme="0" tint="-0.499984740745262"/>
        <rFont val="Calibri"/>
        <family val="2"/>
        <scheme val="minor"/>
      </rPr>
      <t xml:space="preserve">otal </t>
    </r>
    <r>
      <rPr>
        <b/>
        <sz val="8"/>
        <color theme="0" tint="-0.499984740745262"/>
        <rFont val="Calibri"/>
        <family val="2"/>
        <scheme val="minor"/>
      </rPr>
      <t>P</t>
    </r>
    <r>
      <rPr>
        <sz val="8"/>
        <color theme="0" tint="-0.499984740745262"/>
        <rFont val="Calibri"/>
        <family val="2"/>
        <scheme val="minor"/>
      </rPr>
      <t xml:space="preserve">rojet T.P
 (-15% T.D)
</t>
    </r>
  </si>
  <si>
    <t>FEDER</t>
  </si>
  <si>
    <t>CPN</t>
  </si>
  <si>
    <r>
      <rPr>
        <b/>
        <sz val="8"/>
        <color theme="0" tint="-0.499984740745262"/>
        <rFont val="Calibri"/>
        <family val="2"/>
        <scheme val="minor"/>
      </rPr>
      <t>T</t>
    </r>
    <r>
      <rPr>
        <sz val="8"/>
        <color theme="0" tint="-0.499984740745262"/>
        <rFont val="Calibri"/>
        <family val="2"/>
        <scheme val="minor"/>
      </rPr>
      <t>otal Dépôt
T.D</t>
    </r>
  </si>
  <si>
    <t>3.2</t>
  </si>
  <si>
    <t>EAU CONCERT II</t>
  </si>
  <si>
    <t>SYNDICAT MIXTE INTERDEPARTEMENTAL D'AMENAGEMENT DU CHERAN</t>
  </si>
  <si>
    <t>3.1</t>
  </si>
  <si>
    <t>P.A.C.T.A.</t>
  </si>
  <si>
    <t>FONDATION GRAND PARADIS</t>
  </si>
  <si>
    <t>SUCCES</t>
  </si>
  <si>
    <t>MAIRIE DE SAINT-PAUL DE VENCE</t>
  </si>
  <si>
    <t>TDG</t>
  </si>
  <si>
    <t>CHAMBRE SYNDICALE DE L'INDUSTRIE HOTELIERE DE SAVOIE</t>
  </si>
  <si>
    <t>AMPELO</t>
  </si>
  <si>
    <t>PAYS DE HAUTE PROVENCE</t>
  </si>
  <si>
    <t>3.3</t>
  </si>
  <si>
    <t>CO&amp;GO</t>
  </si>
  <si>
    <t>CITTA' METROPOLITANA DI TORINO</t>
  </si>
  <si>
    <t>TOTAL</t>
  </si>
  <si>
    <t xml:space="preserve">PROJETS AXE 4  ADMIS A FINANCEMENT 
PROGETTI ASSE 4   AMMESSI A FINANZIAMENTO </t>
  </si>
  <si>
    <t xml:space="preserve">Total Projet (T.P)
</t>
  </si>
  <si>
    <t>4.2</t>
  </si>
  <si>
    <t>CBET</t>
  </si>
  <si>
    <t>ISTITUTO D'ISTRUZIONE SUPERIORE STATALE ERASMO DA ROTTERDAM</t>
  </si>
  <si>
    <t>4.1</t>
  </si>
  <si>
    <t>#COM.VISO</t>
  </si>
  <si>
    <t>CONSORZIO MONVISO SOLIDALE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</si>
</sst>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10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3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6"/>
      <color theme="0" tint="-0.499984740745262"/>
      <name val="Calibri"/>
      <family val="2"/>
      <scheme val="minor"/>
    </font>
    <font>
      <sz val="11"/>
      <color theme="8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7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7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 style="hair">
        <color theme="3"/>
      </top>
      <bottom/>
      <diagonal/>
    </border>
    <border>
      <left style="hair">
        <color theme="3"/>
      </left>
      <right/>
      <top/>
      <bottom style="hair">
        <color theme="3"/>
      </bottom>
      <diagonal/>
    </border>
    <border>
      <left/>
      <right style="hair">
        <color theme="3"/>
      </right>
      <top style="hair">
        <color theme="3"/>
      </top>
      <bottom/>
      <diagonal/>
    </border>
    <border>
      <left/>
      <right style="hair">
        <color theme="3"/>
      </right>
      <top/>
      <bottom/>
      <diagonal/>
    </border>
    <border>
      <left style="hair">
        <color theme="3"/>
      </left>
      <right/>
      <top style="hair">
        <color theme="3"/>
      </top>
      <bottom/>
      <diagonal/>
    </border>
    <border>
      <left style="hair">
        <color theme="3"/>
      </left>
      <right/>
      <top/>
      <bottom/>
      <diagonal/>
    </border>
    <border>
      <left/>
      <right style="hair">
        <color theme="3"/>
      </right>
      <top/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8764000366222"/>
      </left>
      <right style="hair">
        <color theme="0" tint="-0.1498764000366222"/>
      </right>
      <top style="thin">
        <color theme="0" tint="-0.1498764000366222"/>
      </top>
      <bottom style="hair">
        <color theme="0" tint="-0.1498764000366222"/>
      </bottom>
      <diagonal/>
    </border>
    <border>
      <left style="hair">
        <color theme="0" tint="-0.1498764000366222"/>
      </left>
      <right style="hair">
        <color theme="0" tint="-0.1498764000366222"/>
      </right>
      <top style="thin">
        <color theme="0" tint="-0.1498764000366222"/>
      </top>
      <bottom style="hair">
        <color theme="0" tint="-0.1498764000366222"/>
      </bottom>
      <diagonal/>
    </border>
    <border>
      <left style="hair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hair">
        <color theme="0" tint="-0.1498764000366222"/>
      </bottom>
      <diagonal/>
    </border>
    <border>
      <left style="thin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hair">
        <color theme="0" tint="-0.1498764000366222"/>
      </left>
      <right style="thin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thin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thin">
        <color theme="0" tint="-0.14990691854609822"/>
      </bottom>
      <diagonal/>
    </border>
    <border>
      <left style="hair">
        <color theme="0" tint="-0.1498764000366222"/>
      </left>
      <right style="thin">
        <color theme="0" tint="-0.1498764000366222"/>
      </right>
      <top style="hair">
        <color theme="0" tint="-0.1498764000366222"/>
      </top>
      <bottom style="thin">
        <color theme="0" tint="-0.14990691854609822"/>
      </bottom>
      <diagonal/>
    </border>
    <border>
      <left style="thin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thin">
        <color theme="0" tint="-0.14987640003662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thin">
        <color theme="0" tint="-0.1498764000366222"/>
      </bottom>
      <diagonal/>
    </border>
    <border>
      <left style="hair">
        <color theme="0" tint="-0.1498764000366222"/>
      </left>
      <right style="thin">
        <color theme="0" tint="-0.1498764000366222"/>
      </right>
      <top style="hair">
        <color theme="0" tint="-0.1498764000366222"/>
      </top>
      <bottom style="thin">
        <color theme="0" tint="-0.1498764000366222"/>
      </bottom>
      <diagonal/>
    </border>
    <border>
      <left/>
      <right/>
      <top/>
      <bottom style="thin">
        <color theme="0" tint="-0.1498764000366222"/>
      </bottom>
      <diagonal/>
    </border>
    <border>
      <left style="thin">
        <color theme="0" tint="-0.1498764000366222"/>
      </left>
      <right style="hair">
        <color theme="0" tint="-0.1498458815271462"/>
      </right>
      <top style="thin">
        <color theme="0" tint="-0.1498458815271462"/>
      </top>
      <bottom style="hair">
        <color theme="0" tint="-0.1498764000366222"/>
      </bottom>
      <diagonal/>
    </border>
    <border>
      <left style="hair">
        <color theme="0" tint="-0.1498458815271462"/>
      </left>
      <right style="hair">
        <color theme="0" tint="-0.1498458815271462"/>
      </right>
      <top style="thin">
        <color theme="0" tint="-0.1498458815271462"/>
      </top>
      <bottom style="hair">
        <color theme="0" tint="-0.1498764000366222"/>
      </bottom>
      <diagonal/>
    </border>
    <border>
      <left style="hair">
        <color theme="0" tint="-0.1498458815271462"/>
      </left>
      <right style="thin">
        <color theme="0" tint="-0.1498764000366222"/>
      </right>
      <top style="thin">
        <color theme="0" tint="-0.1498458815271462"/>
      </top>
      <bottom style="hair">
        <color theme="0" tint="-0.1498764000366222"/>
      </bottom>
      <diagonal/>
    </border>
    <border>
      <left style="thin">
        <color theme="0" tint="-0.1498764000366222"/>
      </left>
      <right style="hair">
        <color theme="0" tint="-0.1498458815271462"/>
      </right>
      <top style="hair">
        <color theme="0" tint="-0.1498764000366222"/>
      </top>
      <bottom style="hair">
        <color theme="0" tint="-0.1498764000366222"/>
      </bottom>
      <diagonal/>
    </border>
    <border>
      <left style="hair">
        <color theme="0" tint="-0.1498458815271462"/>
      </left>
      <right style="hair">
        <color theme="0" tint="-0.1498458815271462"/>
      </right>
      <top style="hair">
        <color theme="0" tint="-0.1498764000366222"/>
      </top>
      <bottom style="hair">
        <color theme="0" tint="-0.1498764000366222"/>
      </bottom>
      <diagonal/>
    </border>
    <border>
      <left style="hair">
        <color theme="0" tint="-0.1498458815271462"/>
      </left>
      <right style="thin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8764000366222"/>
      </left>
      <right style="hair">
        <color theme="0" tint="-0.1498458815271462"/>
      </right>
      <top style="hair">
        <color theme="0" tint="-0.1498764000366222"/>
      </top>
      <bottom style="thin">
        <color theme="0" tint="-0.14990691854609822"/>
      </bottom>
      <diagonal/>
    </border>
    <border>
      <left style="hair">
        <color theme="0" tint="-0.1498458815271462"/>
      </left>
      <right style="hair">
        <color theme="0" tint="-0.1498458815271462"/>
      </right>
      <top style="hair">
        <color theme="0" tint="-0.1498764000366222"/>
      </top>
      <bottom style="thin">
        <color theme="0" tint="-0.14990691854609822"/>
      </bottom>
      <diagonal/>
    </border>
    <border>
      <left style="hair">
        <color theme="0" tint="-0.1498458815271462"/>
      </left>
      <right style="thin">
        <color theme="0" tint="-0.1498764000366222"/>
      </right>
      <top style="hair">
        <color theme="0" tint="-0.1498764000366222"/>
      </top>
      <bottom style="thin">
        <color theme="0" tint="-0.14990691854609822"/>
      </bottom>
      <diagonal/>
    </border>
    <border>
      <left style="thin">
        <color theme="0" tint="-0.14996795556505021"/>
      </left>
      <right style="hair">
        <color theme="0" tint="-0.14996795556505021"/>
      </right>
      <top style="thin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theme="0" tint="-0.14996795556505021"/>
      </bottom>
      <diagonal/>
    </border>
    <border>
      <left style="thin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thin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thin">
        <color theme="0" tint="-0.14996795556505021"/>
      </bottom>
      <diagonal/>
    </border>
    <border>
      <left style="hair">
        <color theme="0" tint="-0.14996795556505021"/>
      </left>
      <right style="thin">
        <color theme="0" tint="-0.14996795556505021"/>
      </right>
      <top style="hair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hair">
        <color theme="0" tint="-0.14993743705557422"/>
      </right>
      <top style="thin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3743705557422"/>
      </right>
      <top style="thin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hair">
        <color theme="0" tint="-0.14993743705557422"/>
      </bottom>
      <diagonal/>
    </border>
    <border>
      <left style="thin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 style="thin">
        <color theme="0" tint="-0.14990691854609822"/>
      </right>
      <top style="hair">
        <color theme="0" tint="-0.14993743705557422"/>
      </top>
      <bottom style="hair">
        <color theme="0" tint="-0.14993743705557422"/>
      </bottom>
      <diagonal/>
    </border>
    <border>
      <left style="thin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thin">
        <color theme="0" tint="-0.14993743705557422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thin">
        <color theme="0" tint="-0.14993743705557422"/>
      </bottom>
      <diagonal/>
    </border>
    <border>
      <left style="hair">
        <color theme="0" tint="-0.14993743705557422"/>
      </left>
      <right style="thin">
        <color theme="0" tint="-0.14990691854609822"/>
      </right>
      <top style="hair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2" fillId="0" borderId="0" xfId="0" applyFont="1"/>
    <xf numFmtId="4" fontId="9" fillId="0" borderId="0" xfId="0" applyNumberFormat="1" applyFont="1"/>
    <xf numFmtId="4" fontId="10" fillId="0" borderId="0" xfId="0" applyNumberFormat="1" applyFont="1"/>
    <xf numFmtId="0" fontId="8" fillId="0" borderId="0" xfId="0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/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0" xfId="0" applyAlignment="1">
      <alignment horizontal="center"/>
    </xf>
    <xf numFmtId="1" fontId="12" fillId="2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1" fontId="14" fillId="2" borderId="0" xfId="0" applyNumberFormat="1" applyFont="1" applyFill="1" applyBorder="1" applyAlignment="1">
      <alignment vertical="center"/>
    </xf>
    <xf numFmtId="0" fontId="14" fillId="0" borderId="0" xfId="0" applyFont="1"/>
    <xf numFmtId="1" fontId="12" fillId="0" borderId="9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wrapText="1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 wrapText="1"/>
    </xf>
    <xf numFmtId="4" fontId="11" fillId="0" borderId="20" xfId="0" applyNumberFormat="1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1" fontId="12" fillId="0" borderId="26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4" fillId="0" borderId="27" xfId="0" applyFont="1" applyBorder="1"/>
    <xf numFmtId="4" fontId="11" fillId="0" borderId="27" xfId="0" applyNumberFormat="1" applyFont="1" applyFill="1" applyBorder="1" applyAlignment="1">
      <alignment horizontal="center" vertical="center"/>
    </xf>
    <xf numFmtId="4" fontId="12" fillId="0" borderId="27" xfId="0" applyNumberFormat="1" applyFont="1" applyFill="1" applyBorder="1" applyAlignment="1">
      <alignment horizontal="center" vertical="center"/>
    </xf>
    <xf numFmtId="4" fontId="12" fillId="0" borderId="28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4" fillId="0" borderId="30" xfId="0" applyFont="1" applyBorder="1"/>
    <xf numFmtId="4" fontId="11" fillId="0" borderId="30" xfId="0" applyNumberFormat="1" applyFont="1" applyFill="1" applyBorder="1" applyAlignment="1">
      <alignment horizontal="center" vertical="center"/>
    </xf>
    <xf numFmtId="4" fontId="12" fillId="0" borderId="30" xfId="0" applyNumberFormat="1" applyFont="1" applyFill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wrapText="1"/>
    </xf>
    <xf numFmtId="1" fontId="12" fillId="0" borderId="35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4" fillId="0" borderId="36" xfId="0" applyFont="1" applyBorder="1"/>
    <xf numFmtId="4" fontId="11" fillId="0" borderId="36" xfId="0" applyNumberFormat="1" applyFont="1" applyFill="1" applyBorder="1" applyAlignment="1">
      <alignment horizontal="center" vertical="center" wrapText="1"/>
    </xf>
    <xf numFmtId="4" fontId="12" fillId="0" borderId="36" xfId="0" applyNumberFormat="1" applyFont="1" applyFill="1" applyBorder="1" applyAlignment="1">
      <alignment horizontal="center" vertical="center" wrapText="1"/>
    </xf>
    <xf numFmtId="4" fontId="12" fillId="0" borderId="37" xfId="0" applyNumberFormat="1" applyFont="1" applyFill="1" applyBorder="1" applyAlignment="1">
      <alignment horizontal="center" vertical="center" wrapText="1"/>
    </xf>
    <xf numFmtId="1" fontId="12" fillId="0" borderId="35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4" fontId="11" fillId="0" borderId="36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4" fontId="12" fillId="0" borderId="37" xfId="0" applyNumberFormat="1" applyFont="1" applyFill="1" applyBorder="1" applyAlignment="1">
      <alignment horizontal="center" vertical="center"/>
    </xf>
    <xf numFmtId="1" fontId="12" fillId="0" borderId="38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4" fillId="0" borderId="39" xfId="0" applyFont="1" applyBorder="1"/>
    <xf numFmtId="4" fontId="11" fillId="0" borderId="39" xfId="0" applyNumberFormat="1" applyFont="1" applyFill="1" applyBorder="1" applyAlignment="1">
      <alignment horizontal="center" vertical="center"/>
    </xf>
    <xf numFmtId="4" fontId="12" fillId="0" borderId="39" xfId="0" applyNumberFormat="1" applyFont="1" applyFill="1" applyBorder="1" applyAlignment="1">
      <alignment horizontal="center" vertical="center"/>
    </xf>
    <xf numFmtId="4" fontId="12" fillId="0" borderId="40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36" xfId="0" applyFont="1" applyBorder="1" applyAlignment="1">
      <alignment horizontal="center" vertical="center" textRotation="90"/>
    </xf>
    <xf numFmtId="0" fontId="13" fillId="0" borderId="39" xfId="0" applyFont="1" applyBorder="1" applyAlignment="1">
      <alignment horizontal="center" vertical="center" textRotation="90"/>
    </xf>
    <xf numFmtId="4" fontId="12" fillId="0" borderId="36" xfId="0" applyNumberFormat="1" applyFont="1" applyFill="1" applyBorder="1" applyAlignment="1">
      <alignment horizontal="center" vertical="center"/>
    </xf>
    <xf numFmtId="4" fontId="12" fillId="0" borderId="39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textRotation="90"/>
    </xf>
    <xf numFmtId="4" fontId="12" fillId="0" borderId="14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top" wrapText="1"/>
    </xf>
    <xf numFmtId="0" fontId="7" fillId="4" borderId="33" xfId="0" applyFont="1" applyFill="1" applyBorder="1" applyAlignment="1">
      <alignment horizontal="center" vertical="top" wrapText="1"/>
    </xf>
    <xf numFmtId="0" fontId="7" fillId="4" borderId="34" xfId="0" applyFont="1" applyFill="1" applyBorder="1" applyAlignment="1">
      <alignment horizontal="center" vertical="top" wrapText="1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 textRotation="90"/>
    </xf>
    <xf numFmtId="0" fontId="11" fillId="2" borderId="36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/>
    </xf>
    <xf numFmtId="4" fontId="11" fillId="2" borderId="36" xfId="0" applyNumberFormat="1" applyFont="1" applyFill="1" applyBorder="1" applyAlignment="1">
      <alignment horizontal="center" vertical="center" wrapText="1"/>
    </xf>
    <xf numFmtId="4" fontId="11" fillId="2" borderId="36" xfId="0" applyNumberFormat="1" applyFont="1" applyFill="1" applyBorder="1" applyAlignment="1">
      <alignment horizontal="center" vertical="center"/>
    </xf>
    <xf numFmtId="4" fontId="11" fillId="2" borderId="37" xfId="0" applyNumberFormat="1" applyFont="1" applyFill="1" applyBorder="1" applyAlignment="1">
      <alignment horizontal="center" vertical="center"/>
    </xf>
    <xf numFmtId="4" fontId="11" fillId="2" borderId="37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textRotation="90"/>
    </xf>
    <xf numFmtId="0" fontId="12" fillId="0" borderId="20" xfId="0" applyFont="1" applyBorder="1" applyAlignment="1">
      <alignment horizontal="center" textRotation="90"/>
    </xf>
    <xf numFmtId="4" fontId="12" fillId="0" borderId="2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textRotation="90"/>
    </xf>
    <xf numFmtId="0" fontId="11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/>
    </xf>
    <xf numFmtId="4" fontId="11" fillId="2" borderId="14" xfId="0" applyNumberFormat="1" applyFont="1" applyFill="1" applyBorder="1" applyAlignment="1">
      <alignment horizontal="center" vertical="center" wrapText="1"/>
    </xf>
    <xf numFmtId="4" fontId="11" fillId="2" borderId="14" xfId="0" applyNumberFormat="1" applyFont="1" applyFill="1" applyBorder="1" applyAlignment="1">
      <alignment horizontal="center" vertical="center"/>
    </xf>
    <xf numFmtId="4" fontId="11" fillId="2" borderId="15" xfId="0" applyNumberFormat="1" applyFont="1" applyFill="1" applyBorder="1" applyAlignment="1">
      <alignment horizontal="center" vertical="center"/>
    </xf>
    <xf numFmtId="4" fontId="11" fillId="2" borderId="15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90"/>
    </xf>
    <xf numFmtId="0" fontId="12" fillId="0" borderId="30" xfId="0" applyFont="1" applyBorder="1" applyAlignment="1">
      <alignment horizontal="center" vertical="center" textRotation="90"/>
    </xf>
    <xf numFmtId="4" fontId="12" fillId="0" borderId="27" xfId="0" applyNumberFormat="1" applyFont="1" applyFill="1" applyBorder="1" applyAlignment="1">
      <alignment horizontal="center" vertical="center"/>
    </xf>
    <xf numFmtId="4" fontId="12" fillId="0" borderId="30" xfId="0" applyNumberFormat="1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top" wrapText="1"/>
    </xf>
    <xf numFmtId="0" fontId="7" fillId="4" borderId="24" xfId="0" applyFont="1" applyFill="1" applyBorder="1" applyAlignment="1">
      <alignment horizontal="center" vertical="top" wrapText="1"/>
    </xf>
    <xf numFmtId="0" fontId="7" fillId="4" borderId="25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textRotation="90"/>
    </xf>
    <xf numFmtId="0" fontId="11" fillId="2" borderId="27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4" fontId="11" fillId="2" borderId="27" xfId="0" applyNumberFormat="1" applyFont="1" applyFill="1" applyBorder="1" applyAlignment="1">
      <alignment horizontal="center" vertical="center" wrapText="1"/>
    </xf>
    <xf numFmtId="4" fontId="11" fillId="2" borderId="27" xfId="0" applyNumberFormat="1" applyFont="1" applyFill="1" applyBorder="1" applyAlignment="1">
      <alignment horizontal="center" vertical="center"/>
    </xf>
    <xf numFmtId="4" fontId="11" fillId="2" borderId="28" xfId="0" applyNumberFormat="1" applyFont="1" applyFill="1" applyBorder="1" applyAlignment="1">
      <alignment horizontal="center" vertical="center"/>
    </xf>
    <xf numFmtId="4" fontId="11" fillId="2" borderId="28" xfId="0" applyNumberFormat="1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wrapText="1"/>
    </xf>
    <xf numFmtId="164" fontId="12" fillId="2" borderId="36" xfId="0" applyNumberFormat="1" applyFont="1" applyFill="1" applyBorder="1" applyAlignment="1">
      <alignment horizontal="center" vertical="center"/>
    </xf>
    <xf numFmtId="164" fontId="12" fillId="2" borderId="37" xfId="0" applyNumberFormat="1" applyFont="1" applyFill="1" applyBorder="1" applyAlignment="1">
      <alignment horizontal="center" vertical="center"/>
    </xf>
    <xf numFmtId="164" fontId="12" fillId="2" borderId="36" xfId="0" applyNumberFormat="1" applyFont="1" applyFill="1" applyBorder="1" applyAlignment="1">
      <alignment horizontal="center" vertical="center" wrapText="1"/>
    </xf>
    <xf numFmtId="164" fontId="12" fillId="2" borderId="37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left" vertical="center" wrapText="1"/>
    </xf>
    <xf numFmtId="164" fontId="11" fillId="0" borderId="36" xfId="0" applyNumberFormat="1" applyFont="1" applyFill="1" applyBorder="1" applyAlignment="1">
      <alignment vertical="center"/>
    </xf>
    <xf numFmtId="4" fontId="12" fillId="0" borderId="36" xfId="0" applyNumberFormat="1" applyFont="1" applyFill="1" applyBorder="1" applyAlignment="1">
      <alignment vertical="center"/>
    </xf>
    <xf numFmtId="0" fontId="19" fillId="0" borderId="38" xfId="0" applyFont="1" applyBorder="1" applyAlignment="1">
      <alignment horizontal="right" vertical="center"/>
    </xf>
    <xf numFmtId="0" fontId="19" fillId="0" borderId="39" xfId="0" applyFont="1" applyBorder="1" applyAlignment="1">
      <alignment horizontal="right" vertical="center"/>
    </xf>
    <xf numFmtId="164" fontId="11" fillId="0" borderId="39" xfId="0" applyNumberFormat="1" applyFont="1" applyBorder="1" applyAlignment="1">
      <alignment vertical="center"/>
    </xf>
    <xf numFmtId="4" fontId="12" fillId="0" borderId="39" xfId="0" applyNumberFormat="1" applyFont="1" applyBorder="1" applyAlignment="1">
      <alignment vertical="center"/>
    </xf>
    <xf numFmtId="164" fontId="12" fillId="0" borderId="39" xfId="0" applyNumberFormat="1" applyFont="1" applyBorder="1" applyAlignment="1">
      <alignment vertical="center"/>
    </xf>
    <xf numFmtId="164" fontId="12" fillId="0" borderId="40" xfId="0" applyNumberFormat="1" applyFont="1" applyBorder="1" applyAlignment="1">
      <alignment vertical="center"/>
    </xf>
    <xf numFmtId="0" fontId="7" fillId="0" borderId="0" xfId="0" applyFont="1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wrapText="1"/>
    </xf>
    <xf numFmtId="164" fontId="22" fillId="0" borderId="0" xfId="0" applyNumberFormat="1" applyFont="1"/>
    <xf numFmtId="0" fontId="16" fillId="4" borderId="41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3" fillId="2" borderId="44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164" fontId="12" fillId="2" borderId="45" xfId="0" applyNumberFormat="1" applyFont="1" applyFill="1" applyBorder="1" applyAlignment="1">
      <alignment horizontal="center" vertical="center"/>
    </xf>
    <xf numFmtId="164" fontId="12" fillId="2" borderId="46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164" fontId="12" fillId="2" borderId="45" xfId="0" applyNumberFormat="1" applyFont="1" applyFill="1" applyBorder="1" applyAlignment="1">
      <alignment horizontal="center" vertical="center" wrapText="1"/>
    </xf>
    <xf numFmtId="164" fontId="12" fillId="2" borderId="46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left" vertical="center" wrapText="1"/>
    </xf>
    <xf numFmtId="4" fontId="23" fillId="0" borderId="45" xfId="0" applyNumberFormat="1" applyFont="1" applyFill="1" applyBorder="1" applyAlignment="1">
      <alignment horizontal="center" vertical="center" wrapText="1"/>
    </xf>
    <xf numFmtId="4" fontId="12" fillId="0" borderId="45" xfId="0" applyNumberFormat="1" applyFont="1" applyBorder="1" applyAlignment="1">
      <alignment horizontal="right" vertical="center"/>
    </xf>
    <xf numFmtId="4" fontId="12" fillId="0" borderId="46" xfId="0" applyNumberFormat="1" applyFont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0" fontId="12" fillId="0" borderId="45" xfId="0" applyFont="1" applyBorder="1"/>
    <xf numFmtId="4" fontId="23" fillId="0" borderId="45" xfId="0" applyNumberFormat="1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horizontal="right" vertical="center"/>
    </xf>
    <xf numFmtId="0" fontId="19" fillId="0" borderId="47" xfId="0" applyFont="1" applyBorder="1" applyAlignment="1">
      <alignment horizontal="right" vertical="center"/>
    </xf>
    <xf numFmtId="0" fontId="19" fillId="0" borderId="48" xfId="0" applyFont="1" applyBorder="1" applyAlignment="1">
      <alignment horizontal="right" vertical="center"/>
    </xf>
    <xf numFmtId="4" fontId="11" fillId="0" borderId="48" xfId="0" applyNumberFormat="1" applyFont="1" applyBorder="1" applyAlignment="1">
      <alignment horizontal="right" vertical="center"/>
    </xf>
    <xf numFmtId="4" fontId="12" fillId="0" borderId="48" xfId="0" applyNumberFormat="1" applyFont="1" applyBorder="1" applyAlignment="1">
      <alignment horizontal="right" vertical="center"/>
    </xf>
    <xf numFmtId="4" fontId="12" fillId="0" borderId="49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109904</xdr:colOff>
      <xdr:row>1</xdr:row>
      <xdr:rowOff>17878</xdr:rowOff>
    </xdr:from>
    <xdr:to>
      <xdr:col>9</xdr:col>
      <xdr:colOff>490903</xdr:colOff>
      <xdr:row>9</xdr:row>
      <xdr:rowOff>146539</xdr:rowOff>
    </xdr:to>
    <xdr:pic>
      <xdr:nvPicPr>
        <xdr:cNvPr id="2" name="shape10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4504" y="189328"/>
          <a:ext cx="3428999" cy="1500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142875</xdr:colOff>
      <xdr:row>28</xdr:row>
      <xdr:rowOff>161925</xdr:rowOff>
    </xdr:from>
    <xdr:to>
      <xdr:col>7</xdr:col>
      <xdr:colOff>489585</xdr:colOff>
      <xdr:row>28</xdr:row>
      <xdr:rowOff>413385</xdr:rowOff>
    </xdr:to>
    <xdr:grpSp>
      <xdr:nvGrpSpPr>
        <xdr:cNvPr id="22" name="Groupe 21"/>
        <xdr:cNvGrpSpPr/>
      </xdr:nvGrpSpPr>
      <xdr:grpSpPr>
        <a:xfrm>
          <a:off x="3876675" y="4962525"/>
          <a:ext cx="956310" cy="251460"/>
          <a:chOff x="12192000" y="47625"/>
          <a:chExt cx="956310" cy="251460"/>
        </a:xfrm>
      </xdr:grpSpPr>
      <xdr:pic>
        <xdr:nvPicPr>
          <xdr:cNvPr id="23" name="shape1033"/>
          <xdr:cNvPicPr/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533728" y="60375"/>
            <a:ext cx="228600" cy="2337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4" name="Immagine 5"/>
          <xdr:cNvPicPr/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2915900" y="47625"/>
            <a:ext cx="232410" cy="2178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5" name="Immagine 3"/>
          <xdr:cNvPicPr/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12192000" y="66675"/>
            <a:ext cx="224790" cy="2324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Normal="100" workbookViewId="0">
      <selection activeCell="T13" sqref="T13"/>
    </sheetView>
  </sheetViews>
  <sheetFormatPr baseColWidth="10" defaultColWidth="9.140625" defaultRowHeight="15"/>
  <cols>
    <col min="1" max="1" width="10.28515625" bestFit="1" customWidth="1"/>
  </cols>
  <sheetData>
    <row r="1" spans="1:14" ht="13.9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ht="13.9" customHeigh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ht="13.9" customHeight="1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1:14" ht="13.9" customHeight="1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14" ht="13.9" customHeight="1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</row>
    <row r="6" spans="1:14" ht="13.9" customHeight="1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</row>
    <row r="7" spans="1:14" ht="13.9" customHeight="1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</row>
    <row r="8" spans="1:14" ht="13.9" customHeight="1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</row>
    <row r="9" spans="1:14" ht="13.9" customHeight="1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</row>
    <row r="10" spans="1:14" ht="13.9" customHeight="1">
      <c r="A10" s="8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</row>
    <row r="11" spans="1:14" ht="13.9" customHeight="1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</row>
    <row r="12" spans="1:14" ht="13.9" customHeight="1">
      <c r="A12" s="77" t="s">
        <v>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</row>
    <row r="13" spans="1:14" ht="13.9" customHeight="1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ht="13.9" customHeight="1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9"/>
    </row>
    <row r="15" spans="1:14" ht="13.9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</row>
    <row r="16" spans="1:14" ht="13.9" customHeight="1">
      <c r="A16" s="92" t="s">
        <v>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</row>
    <row r="17" spans="1:17" ht="14.1" customHeight="1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</row>
    <row r="18" spans="1:17" ht="13.9" customHeight="1">
      <c r="A18" s="74" t="s">
        <v>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6"/>
    </row>
    <row r="19" spans="1:17" ht="13.9" customHeight="1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6"/>
    </row>
    <row r="20" spans="1:17" ht="13.9" customHeight="1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</row>
    <row r="21" spans="1:17" ht="13.9" customHeight="1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</row>
    <row r="22" spans="1:17" ht="13.9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6"/>
    </row>
    <row r="23" spans="1:17" ht="13.9" customHeigh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7"/>
      <c r="Q23" s="14"/>
    </row>
    <row r="24" spans="1:17" ht="13.9" customHeight="1">
      <c r="A24" s="74" t="s">
        <v>53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6"/>
    </row>
    <row r="25" spans="1:17" ht="13.9" customHeigh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</row>
    <row r="26" spans="1:17" ht="13.9" customHeight="1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6"/>
    </row>
    <row r="27" spans="1:17" ht="13.9" customHeight="1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6"/>
    </row>
    <row r="28" spans="1:17" ht="14.1" customHeight="1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</row>
    <row r="29" spans="1:17" ht="45.75" customHeight="1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</row>
    <row r="30" spans="1:17" ht="13.9" customHeight="1">
      <c r="A30" s="10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39"/>
    </row>
    <row r="31" spans="1:17" ht="15" customHeight="1">
      <c r="A31" s="1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40"/>
    </row>
    <row r="32" spans="1:17" ht="15" customHeight="1">
      <c r="A32" s="89" t="s">
        <v>5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1"/>
    </row>
    <row r="33" spans="1:14" ht="15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41"/>
    </row>
  </sheetData>
  <mergeCells count="8">
    <mergeCell ref="A24:N28"/>
    <mergeCell ref="A12:N15"/>
    <mergeCell ref="A1:N11"/>
    <mergeCell ref="A29:N29"/>
    <mergeCell ref="A32:N32"/>
    <mergeCell ref="A16:N17"/>
    <mergeCell ref="A18:N22"/>
    <mergeCell ref="A23:N23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&amp;LVer.  1.0&amp;R&amp;D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Normal="100" workbookViewId="0">
      <selection activeCell="S30" sqref="S30"/>
    </sheetView>
  </sheetViews>
  <sheetFormatPr baseColWidth="10" defaultColWidth="9.140625" defaultRowHeight="15"/>
  <cols>
    <col min="1" max="1" width="4.140625" style="5" customWidth="1"/>
    <col min="2" max="2" width="2.28515625" style="1" customWidth="1"/>
    <col min="3" max="3" width="3.7109375" style="5" customWidth="1"/>
    <col min="4" max="4" width="15.28515625" style="5" customWidth="1"/>
    <col min="5" max="5" width="39" style="18" customWidth="1"/>
    <col min="6" max="6" width="9.5703125" style="3" customWidth="1"/>
    <col min="7" max="7" width="9.28515625" style="4" customWidth="1"/>
    <col min="8" max="8" width="13.7109375" style="4" customWidth="1"/>
    <col min="9" max="9" width="4.28515625" customWidth="1"/>
  </cols>
  <sheetData>
    <row r="1" spans="1:8">
      <c r="A1" s="139" t="s">
        <v>49</v>
      </c>
      <c r="B1" s="140"/>
      <c r="C1" s="140"/>
      <c r="D1" s="140"/>
      <c r="E1" s="140"/>
      <c r="F1" s="140"/>
      <c r="G1" s="140"/>
      <c r="H1" s="141"/>
    </row>
    <row r="2" spans="1:8" ht="12" customHeight="1">
      <c r="A2" s="142" t="s">
        <v>0</v>
      </c>
      <c r="B2" s="143" t="s">
        <v>32</v>
      </c>
      <c r="C2" s="144" t="s">
        <v>1</v>
      </c>
      <c r="D2" s="145" t="s">
        <v>6</v>
      </c>
      <c r="E2" s="146" t="s">
        <v>37</v>
      </c>
      <c r="F2" s="148" t="s">
        <v>33</v>
      </c>
      <c r="G2" s="149"/>
      <c r="H2" s="150"/>
    </row>
    <row r="3" spans="1:8" ht="12" customHeight="1">
      <c r="A3" s="142"/>
      <c r="B3" s="143"/>
      <c r="C3" s="144"/>
      <c r="D3" s="145"/>
      <c r="E3" s="147"/>
      <c r="F3" s="148" t="s">
        <v>7</v>
      </c>
      <c r="G3" s="148" t="s">
        <v>8</v>
      </c>
      <c r="H3" s="151" t="s">
        <v>34</v>
      </c>
    </row>
    <row r="4" spans="1:8" ht="12" customHeight="1">
      <c r="A4" s="142"/>
      <c r="B4" s="143"/>
      <c r="C4" s="144"/>
      <c r="D4" s="145"/>
      <c r="E4" s="147"/>
      <c r="F4" s="148"/>
      <c r="G4" s="148"/>
      <c r="H4" s="151"/>
    </row>
    <row r="5" spans="1:8" ht="12" customHeight="1">
      <c r="A5" s="42">
        <v>1139</v>
      </c>
      <c r="B5" s="135" t="s">
        <v>35</v>
      </c>
      <c r="C5" s="137" t="s">
        <v>10</v>
      </c>
      <c r="D5" s="43" t="s">
        <v>11</v>
      </c>
      <c r="E5" s="44" t="s">
        <v>48</v>
      </c>
      <c r="F5" s="45">
        <v>1495729</v>
      </c>
      <c r="G5" s="46">
        <v>263953.09999999998</v>
      </c>
      <c r="H5" s="47">
        <v>1759682.1</v>
      </c>
    </row>
    <row r="6" spans="1:8" ht="12" customHeight="1">
      <c r="A6" s="42">
        <v>1198</v>
      </c>
      <c r="B6" s="135"/>
      <c r="C6" s="137"/>
      <c r="D6" s="43" t="s">
        <v>12</v>
      </c>
      <c r="E6" s="44" t="s">
        <v>38</v>
      </c>
      <c r="F6" s="45">
        <v>1613410.5</v>
      </c>
      <c r="G6" s="46">
        <v>284719.5</v>
      </c>
      <c r="H6" s="47">
        <v>1898130</v>
      </c>
    </row>
    <row r="7" spans="1:8" s="2" customFormat="1" ht="12" customHeight="1">
      <c r="A7" s="42">
        <v>1520</v>
      </c>
      <c r="B7" s="135"/>
      <c r="C7" s="137"/>
      <c r="D7" s="43" t="s">
        <v>13</v>
      </c>
      <c r="E7" s="44" t="s">
        <v>39</v>
      </c>
      <c r="F7" s="45">
        <v>1699830</v>
      </c>
      <c r="G7" s="46">
        <v>299970</v>
      </c>
      <c r="H7" s="47">
        <v>1999800</v>
      </c>
    </row>
    <row r="8" spans="1:8" ht="12" customHeight="1">
      <c r="A8" s="42">
        <v>1644</v>
      </c>
      <c r="B8" s="135"/>
      <c r="C8" s="137"/>
      <c r="D8" s="43" t="s">
        <v>14</v>
      </c>
      <c r="E8" s="44" t="s">
        <v>47</v>
      </c>
      <c r="F8" s="45">
        <v>1644288</v>
      </c>
      <c r="G8" s="46">
        <v>290167.38</v>
      </c>
      <c r="H8" s="47">
        <v>1934455.38</v>
      </c>
    </row>
    <row r="9" spans="1:8" ht="12" customHeight="1">
      <c r="A9" s="42">
        <v>1733</v>
      </c>
      <c r="B9" s="135"/>
      <c r="C9" s="137"/>
      <c r="D9" s="43" t="s">
        <v>15</v>
      </c>
      <c r="E9" s="44" t="s">
        <v>40</v>
      </c>
      <c r="F9" s="45">
        <v>798279.02</v>
      </c>
      <c r="G9" s="46">
        <v>140872.78</v>
      </c>
      <c r="H9" s="47">
        <v>939151.8</v>
      </c>
    </row>
    <row r="10" spans="1:8" ht="12" customHeight="1">
      <c r="A10" s="48">
        <v>1580</v>
      </c>
      <c r="B10" s="136"/>
      <c r="C10" s="138"/>
      <c r="D10" s="49" t="s">
        <v>16</v>
      </c>
      <c r="E10" s="50" t="s">
        <v>41</v>
      </c>
      <c r="F10" s="51">
        <v>1658717</v>
      </c>
      <c r="G10" s="52">
        <v>305332</v>
      </c>
      <c r="H10" s="53">
        <v>1964049</v>
      </c>
    </row>
    <row r="11" spans="1:8">
      <c r="A11" s="38"/>
      <c r="B11" s="38"/>
      <c r="C11" s="38"/>
      <c r="D11" s="38"/>
      <c r="E11" s="38"/>
      <c r="F11" s="38"/>
      <c r="G11" s="38"/>
      <c r="H11" s="38"/>
    </row>
    <row r="12" spans="1:8" s="8" customFormat="1">
      <c r="A12" s="122" t="s">
        <v>50</v>
      </c>
      <c r="B12" s="123"/>
      <c r="C12" s="123"/>
      <c r="D12" s="123"/>
      <c r="E12" s="123"/>
      <c r="F12" s="123"/>
      <c r="G12" s="123"/>
      <c r="H12" s="124"/>
    </row>
    <row r="13" spans="1:8" s="8" customFormat="1" ht="12" customHeight="1">
      <c r="A13" s="125" t="s">
        <v>0</v>
      </c>
      <c r="B13" s="126" t="s">
        <v>32</v>
      </c>
      <c r="C13" s="127" t="s">
        <v>1</v>
      </c>
      <c r="D13" s="128" t="s">
        <v>6</v>
      </c>
      <c r="E13" s="129" t="s">
        <v>37</v>
      </c>
      <c r="F13" s="131" t="s">
        <v>33</v>
      </c>
      <c r="G13" s="132"/>
      <c r="H13" s="133"/>
    </row>
    <row r="14" spans="1:8" s="8" customFormat="1" ht="12" customHeight="1">
      <c r="A14" s="125"/>
      <c r="B14" s="126"/>
      <c r="C14" s="127"/>
      <c r="D14" s="128"/>
      <c r="E14" s="130"/>
      <c r="F14" s="131" t="s">
        <v>7</v>
      </c>
      <c r="G14" s="131" t="s">
        <v>8</v>
      </c>
      <c r="H14" s="134" t="s">
        <v>34</v>
      </c>
    </row>
    <row r="15" spans="1:8" s="8" customFormat="1" ht="12" customHeight="1">
      <c r="A15" s="125"/>
      <c r="B15" s="126"/>
      <c r="C15" s="127"/>
      <c r="D15" s="128"/>
      <c r="E15" s="130"/>
      <c r="F15" s="131"/>
      <c r="G15" s="131"/>
      <c r="H15" s="134"/>
    </row>
    <row r="16" spans="1:8" s="8" customFormat="1" ht="12" customHeight="1">
      <c r="A16" s="21">
        <v>1385</v>
      </c>
      <c r="B16" s="119" t="s">
        <v>35</v>
      </c>
      <c r="C16" s="104" t="s">
        <v>17</v>
      </c>
      <c r="D16" s="22" t="s">
        <v>18</v>
      </c>
      <c r="E16" s="31" t="s">
        <v>58</v>
      </c>
      <c r="F16" s="23">
        <v>2219790</v>
      </c>
      <c r="G16" s="24">
        <v>391728</v>
      </c>
      <c r="H16" s="25">
        <v>2611518</v>
      </c>
    </row>
    <row r="17" spans="1:8" s="8" customFormat="1" ht="12" customHeight="1">
      <c r="A17" s="32">
        <v>1660</v>
      </c>
      <c r="B17" s="120"/>
      <c r="C17" s="121"/>
      <c r="D17" s="33" t="s">
        <v>19</v>
      </c>
      <c r="E17" s="34" t="s">
        <v>54</v>
      </c>
      <c r="F17" s="35">
        <v>1531055.1</v>
      </c>
      <c r="G17" s="36">
        <v>270186.2</v>
      </c>
      <c r="H17" s="37">
        <v>1801241.3</v>
      </c>
    </row>
    <row r="18" spans="1:8" s="8" customFormat="1">
      <c r="A18" s="20"/>
      <c r="B18" s="20"/>
      <c r="C18" s="20"/>
      <c r="D18" s="20"/>
      <c r="E18" s="20"/>
      <c r="F18" s="20"/>
      <c r="G18" s="20"/>
      <c r="H18" s="20"/>
    </row>
    <row r="19" spans="1:8" s="8" customFormat="1" ht="6" customHeight="1">
      <c r="A19" s="15"/>
      <c r="B19" s="15"/>
      <c r="C19" s="15"/>
      <c r="D19" s="15"/>
      <c r="E19" s="17"/>
      <c r="F19" s="15"/>
      <c r="G19" s="15"/>
      <c r="H19" s="15"/>
    </row>
    <row r="20" spans="1:8" s="8" customFormat="1">
      <c r="A20" s="20"/>
      <c r="B20" s="20"/>
      <c r="C20" s="20"/>
      <c r="D20" s="20"/>
      <c r="E20" s="20"/>
      <c r="F20" s="20"/>
      <c r="G20" s="20"/>
      <c r="H20" s="20"/>
    </row>
    <row r="21" spans="1:8" s="8" customFormat="1" ht="12" customHeight="1">
      <c r="A21" s="122" t="s">
        <v>51</v>
      </c>
      <c r="B21" s="123"/>
      <c r="C21" s="123"/>
      <c r="D21" s="123"/>
      <c r="E21" s="123"/>
      <c r="F21" s="123"/>
      <c r="G21" s="123"/>
      <c r="H21" s="124"/>
    </row>
    <row r="22" spans="1:8" s="8" customFormat="1" ht="12" customHeight="1">
      <c r="A22" s="125" t="s">
        <v>0</v>
      </c>
      <c r="B22" s="126" t="s">
        <v>32</v>
      </c>
      <c r="C22" s="127" t="s">
        <v>1</v>
      </c>
      <c r="D22" s="128" t="s">
        <v>6</v>
      </c>
      <c r="E22" s="129" t="s">
        <v>37</v>
      </c>
      <c r="F22" s="131" t="s">
        <v>33</v>
      </c>
      <c r="G22" s="132"/>
      <c r="H22" s="133"/>
    </row>
    <row r="23" spans="1:8" s="8" customFormat="1" ht="12" customHeight="1">
      <c r="A23" s="125"/>
      <c r="B23" s="126"/>
      <c r="C23" s="127"/>
      <c r="D23" s="128"/>
      <c r="E23" s="130"/>
      <c r="F23" s="131" t="s">
        <v>7</v>
      </c>
      <c r="G23" s="131" t="s">
        <v>8</v>
      </c>
      <c r="H23" s="134" t="s">
        <v>9</v>
      </c>
    </row>
    <row r="24" spans="1:8" s="8" customFormat="1" ht="12" customHeight="1">
      <c r="A24" s="125"/>
      <c r="B24" s="126"/>
      <c r="C24" s="127"/>
      <c r="D24" s="128"/>
      <c r="E24" s="130"/>
      <c r="F24" s="131"/>
      <c r="G24" s="131"/>
      <c r="H24" s="134"/>
    </row>
    <row r="25" spans="1:8" s="8" customFormat="1" ht="12" customHeight="1">
      <c r="A25" s="21">
        <v>1614</v>
      </c>
      <c r="B25" s="102" t="s">
        <v>36</v>
      </c>
      <c r="C25" s="104" t="s">
        <v>20</v>
      </c>
      <c r="D25" s="22" t="s">
        <v>21</v>
      </c>
      <c r="E25" s="31" t="s">
        <v>45</v>
      </c>
      <c r="F25" s="23">
        <v>989602.5</v>
      </c>
      <c r="G25" s="24">
        <v>174635.5</v>
      </c>
      <c r="H25" s="25">
        <v>1164238</v>
      </c>
    </row>
    <row r="26" spans="1:8" s="8" customFormat="1" ht="12" customHeight="1">
      <c r="A26" s="21">
        <v>1606</v>
      </c>
      <c r="B26" s="102"/>
      <c r="C26" s="104"/>
      <c r="D26" s="22" t="s">
        <v>22</v>
      </c>
      <c r="E26" s="31" t="s">
        <v>42</v>
      </c>
      <c r="F26" s="54">
        <v>1688054.92</v>
      </c>
      <c r="G26" s="24">
        <v>297892.03999999998</v>
      </c>
      <c r="H26" s="25">
        <v>1985946.96</v>
      </c>
    </row>
    <row r="27" spans="1:8" s="8" customFormat="1" ht="12" customHeight="1">
      <c r="A27" s="21">
        <v>1776</v>
      </c>
      <c r="B27" s="102"/>
      <c r="C27" s="104"/>
      <c r="D27" s="22" t="s">
        <v>23</v>
      </c>
      <c r="E27" s="31" t="s">
        <v>55</v>
      </c>
      <c r="F27" s="23">
        <v>561000</v>
      </c>
      <c r="G27" s="24">
        <v>99000</v>
      </c>
      <c r="H27" s="25">
        <v>660000</v>
      </c>
    </row>
    <row r="28" spans="1:8" s="8" customFormat="1" ht="12" customHeight="1">
      <c r="A28" s="21">
        <v>1712</v>
      </c>
      <c r="B28" s="102"/>
      <c r="C28" s="104"/>
      <c r="D28" s="22" t="s">
        <v>24</v>
      </c>
      <c r="E28" s="31" t="s">
        <v>42</v>
      </c>
      <c r="F28" s="23">
        <v>1685641.67</v>
      </c>
      <c r="G28" s="24">
        <v>312992.33</v>
      </c>
      <c r="H28" s="25">
        <v>1998634</v>
      </c>
    </row>
    <row r="29" spans="1:8" s="8" customFormat="1" ht="12" customHeight="1">
      <c r="A29" s="21">
        <v>1711</v>
      </c>
      <c r="B29" s="102"/>
      <c r="C29" s="104"/>
      <c r="D29" s="22" t="s">
        <v>25</v>
      </c>
      <c r="E29" s="31" t="s">
        <v>56</v>
      </c>
      <c r="F29" s="23">
        <v>2072230.13</v>
      </c>
      <c r="G29" s="24">
        <v>365687.67</v>
      </c>
      <c r="H29" s="25">
        <v>2437917.7999999998</v>
      </c>
    </row>
    <row r="30" spans="1:8" s="8" customFormat="1" ht="12" customHeight="1">
      <c r="A30" s="21">
        <v>1671</v>
      </c>
      <c r="B30" s="102"/>
      <c r="C30" s="104"/>
      <c r="D30" s="22" t="s">
        <v>26</v>
      </c>
      <c r="E30" s="31" t="s">
        <v>57</v>
      </c>
      <c r="F30" s="23">
        <v>1044501</v>
      </c>
      <c r="G30" s="24">
        <v>184323</v>
      </c>
      <c r="H30" s="25">
        <v>1228824</v>
      </c>
    </row>
    <row r="31" spans="1:8" s="8" customFormat="1" ht="12" customHeight="1">
      <c r="A31" s="26">
        <v>1316</v>
      </c>
      <c r="B31" s="103"/>
      <c r="C31" s="105"/>
      <c r="D31" s="27" t="s">
        <v>27</v>
      </c>
      <c r="E31" s="55" t="s">
        <v>43</v>
      </c>
      <c r="F31" s="28">
        <v>1508873</v>
      </c>
      <c r="G31" s="29">
        <v>266272</v>
      </c>
      <c r="H31" s="30">
        <v>1775145</v>
      </c>
    </row>
    <row r="32" spans="1:8" s="8" customFormat="1">
      <c r="A32" s="19"/>
      <c r="B32" s="19"/>
      <c r="C32" s="19"/>
      <c r="D32" s="19"/>
      <c r="E32" s="19"/>
      <c r="F32" s="19"/>
      <c r="G32" s="19"/>
      <c r="H32" s="19"/>
    </row>
    <row r="33" spans="1:8" s="8" customFormat="1" ht="12" customHeight="1">
      <c r="A33" s="106" t="s">
        <v>52</v>
      </c>
      <c r="B33" s="107"/>
      <c r="C33" s="107"/>
      <c r="D33" s="107"/>
      <c r="E33" s="107"/>
      <c r="F33" s="107"/>
      <c r="G33" s="107"/>
      <c r="H33" s="108"/>
    </row>
    <row r="34" spans="1:8" s="16" customFormat="1" ht="12" customHeight="1">
      <c r="A34" s="109" t="s">
        <v>0</v>
      </c>
      <c r="B34" s="110" t="s">
        <v>32</v>
      </c>
      <c r="C34" s="111" t="s">
        <v>1</v>
      </c>
      <c r="D34" s="112" t="s">
        <v>6</v>
      </c>
      <c r="E34" s="113" t="s">
        <v>37</v>
      </c>
      <c r="F34" s="115" t="s">
        <v>33</v>
      </c>
      <c r="G34" s="116"/>
      <c r="H34" s="117"/>
    </row>
    <row r="35" spans="1:8" s="16" customFormat="1" ht="12" customHeight="1">
      <c r="A35" s="109"/>
      <c r="B35" s="110"/>
      <c r="C35" s="111"/>
      <c r="D35" s="112"/>
      <c r="E35" s="114"/>
      <c r="F35" s="115" t="s">
        <v>7</v>
      </c>
      <c r="G35" s="115" t="s">
        <v>8</v>
      </c>
      <c r="H35" s="118" t="s">
        <v>9</v>
      </c>
    </row>
    <row r="36" spans="1:8" s="16" customFormat="1" ht="12" customHeight="1">
      <c r="A36" s="109"/>
      <c r="B36" s="110"/>
      <c r="C36" s="111"/>
      <c r="D36" s="112"/>
      <c r="E36" s="114"/>
      <c r="F36" s="115"/>
      <c r="G36" s="115"/>
      <c r="H36" s="118"/>
    </row>
    <row r="37" spans="1:8" ht="12" customHeight="1">
      <c r="A37" s="56">
        <v>1652</v>
      </c>
      <c r="B37" s="98" t="s">
        <v>36</v>
      </c>
      <c r="C37" s="100" t="s">
        <v>28</v>
      </c>
      <c r="D37" s="57" t="s">
        <v>29</v>
      </c>
      <c r="E37" s="58" t="s">
        <v>44</v>
      </c>
      <c r="F37" s="59">
        <v>1364805.36</v>
      </c>
      <c r="G37" s="60">
        <v>240848.03</v>
      </c>
      <c r="H37" s="61">
        <v>1605653.39</v>
      </c>
    </row>
    <row r="38" spans="1:8" ht="12" customHeight="1">
      <c r="A38" s="62">
        <v>1729</v>
      </c>
      <c r="B38" s="98"/>
      <c r="C38" s="100"/>
      <c r="D38" s="63" t="s">
        <v>59</v>
      </c>
      <c r="E38" s="58" t="s">
        <v>45</v>
      </c>
      <c r="F38" s="64">
        <v>1677256</v>
      </c>
      <c r="G38" s="65">
        <v>295986</v>
      </c>
      <c r="H38" s="66">
        <v>1973242</v>
      </c>
    </row>
    <row r="39" spans="1:8" ht="12" customHeight="1">
      <c r="A39" s="62">
        <v>1510</v>
      </c>
      <c r="B39" s="98"/>
      <c r="C39" s="100"/>
      <c r="D39" s="63" t="s">
        <v>30</v>
      </c>
      <c r="E39" s="58" t="s">
        <v>45</v>
      </c>
      <c r="F39" s="64">
        <v>1697038.08</v>
      </c>
      <c r="G39" s="65">
        <v>299477.31</v>
      </c>
      <c r="H39" s="66">
        <v>1996515.39</v>
      </c>
    </row>
    <row r="40" spans="1:8" ht="12" customHeight="1">
      <c r="A40" s="67">
        <v>1573</v>
      </c>
      <c r="B40" s="99"/>
      <c r="C40" s="101"/>
      <c r="D40" s="68" t="s">
        <v>31</v>
      </c>
      <c r="E40" s="69" t="s">
        <v>46</v>
      </c>
      <c r="F40" s="70">
        <v>1673781.25</v>
      </c>
      <c r="G40" s="71">
        <v>295373.15999999997</v>
      </c>
      <c r="H40" s="72">
        <v>1969154.41</v>
      </c>
    </row>
    <row r="41" spans="1:8">
      <c r="A41" s="9"/>
      <c r="B41" s="9"/>
      <c r="C41" s="9"/>
      <c r="D41" s="9"/>
      <c r="E41" s="9"/>
      <c r="F41" s="9"/>
      <c r="G41" s="9"/>
      <c r="H41" s="9"/>
    </row>
    <row r="42" spans="1:8">
      <c r="A42" s="9" t="s">
        <v>60</v>
      </c>
      <c r="B42" s="9"/>
      <c r="C42" s="9"/>
      <c r="D42" s="9"/>
      <c r="E42" s="9"/>
      <c r="F42" s="9"/>
      <c r="G42" s="9"/>
      <c r="H42" s="9"/>
    </row>
    <row r="43" spans="1:8">
      <c r="A43" s="9" t="s">
        <v>61</v>
      </c>
      <c r="B43" s="9"/>
      <c r="C43" s="9"/>
      <c r="D43" s="9"/>
      <c r="E43" s="9"/>
      <c r="F43" s="9"/>
      <c r="G43" s="9"/>
      <c r="H43" s="9"/>
    </row>
    <row r="44" spans="1:8">
      <c r="A44" s="9"/>
      <c r="B44" s="9"/>
      <c r="C44" s="9"/>
      <c r="D44" s="9"/>
      <c r="E44" s="9"/>
      <c r="F44" s="9"/>
      <c r="G44" s="9"/>
      <c r="H44" s="9"/>
    </row>
    <row r="45" spans="1:8">
      <c r="A45" s="9"/>
      <c r="B45" s="9"/>
      <c r="C45" s="9"/>
      <c r="D45" s="9"/>
      <c r="E45" s="9"/>
      <c r="F45" s="9"/>
      <c r="G45" s="9"/>
      <c r="H45" s="9"/>
    </row>
    <row r="46" spans="1:8">
      <c r="A46" s="9"/>
      <c r="B46" s="9"/>
      <c r="C46" s="9"/>
      <c r="D46" s="9"/>
      <c r="E46" s="9"/>
      <c r="F46" s="9"/>
      <c r="G46" s="9"/>
      <c r="H46" s="9"/>
    </row>
    <row r="47" spans="1:8">
      <c r="A47" s="9"/>
      <c r="B47" s="9"/>
      <c r="C47" s="9"/>
      <c r="D47" s="9"/>
      <c r="E47" s="9"/>
      <c r="F47" s="9"/>
      <c r="G47" s="9"/>
      <c r="H47" s="9"/>
    </row>
    <row r="48" spans="1:8">
      <c r="A48" s="9"/>
      <c r="B48" s="9"/>
      <c r="C48" s="9"/>
      <c r="D48" s="9"/>
      <c r="E48" s="9"/>
      <c r="F48" s="9"/>
      <c r="G48" s="9"/>
      <c r="H48" s="9"/>
    </row>
    <row r="49" spans="1:8">
      <c r="A49" s="9"/>
      <c r="B49" s="9"/>
      <c r="C49" s="9"/>
      <c r="D49" s="9"/>
      <c r="E49" s="9"/>
      <c r="F49" s="9"/>
      <c r="G49" s="9"/>
      <c r="H49" s="9"/>
    </row>
  </sheetData>
  <mergeCells count="48">
    <mergeCell ref="A1:H1"/>
    <mergeCell ref="A2:A4"/>
    <mergeCell ref="B2:B4"/>
    <mergeCell ref="C2:C4"/>
    <mergeCell ref="D2:D4"/>
    <mergeCell ref="E2:E4"/>
    <mergeCell ref="F2:H2"/>
    <mergeCell ref="F3:F4"/>
    <mergeCell ref="G3:G4"/>
    <mergeCell ref="H3:H4"/>
    <mergeCell ref="B5:B10"/>
    <mergeCell ref="C5:C10"/>
    <mergeCell ref="A12:H12"/>
    <mergeCell ref="A13:A15"/>
    <mergeCell ref="B13:B15"/>
    <mergeCell ref="C13:C15"/>
    <mergeCell ref="D13:D15"/>
    <mergeCell ref="E13:E15"/>
    <mergeCell ref="F13:H13"/>
    <mergeCell ref="F14:F15"/>
    <mergeCell ref="G14:G15"/>
    <mergeCell ref="H14:H15"/>
    <mergeCell ref="B16:B17"/>
    <mergeCell ref="C16:C17"/>
    <mergeCell ref="A21:H21"/>
    <mergeCell ref="A22:A24"/>
    <mergeCell ref="B22:B24"/>
    <mergeCell ref="C22:C24"/>
    <mergeCell ref="D22:D24"/>
    <mergeCell ref="E22:E24"/>
    <mergeCell ref="F22:H22"/>
    <mergeCell ref="F23:F24"/>
    <mergeCell ref="G23:G24"/>
    <mergeCell ref="H23:H24"/>
    <mergeCell ref="B37:B40"/>
    <mergeCell ref="C37:C40"/>
    <mergeCell ref="B25:B31"/>
    <mergeCell ref="C25:C31"/>
    <mergeCell ref="A33:H33"/>
    <mergeCell ref="A34:A36"/>
    <mergeCell ref="B34:B36"/>
    <mergeCell ref="C34:C36"/>
    <mergeCell ref="D34:D36"/>
    <mergeCell ref="E34:E36"/>
    <mergeCell ref="F34:H34"/>
    <mergeCell ref="F35:F36"/>
    <mergeCell ref="G35:G36"/>
    <mergeCell ref="H35:H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&amp;CPROJETS SELECTIONNES 
PROGETTI APPROVATI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M16" sqref="M16"/>
    </sheetView>
  </sheetViews>
  <sheetFormatPr baseColWidth="10" defaultRowHeight="15"/>
  <sheetData>
    <row r="1" spans="1:10">
      <c r="A1" s="152" t="s">
        <v>62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>
      <c r="A2" s="155" t="s">
        <v>0</v>
      </c>
      <c r="B2" s="156" t="s">
        <v>1</v>
      </c>
      <c r="C2" s="157" t="s">
        <v>63</v>
      </c>
      <c r="D2" s="158" t="s">
        <v>64</v>
      </c>
      <c r="E2" s="159" t="s">
        <v>65</v>
      </c>
      <c r="F2" s="159"/>
      <c r="G2" s="159"/>
      <c r="H2" s="159" t="s">
        <v>66</v>
      </c>
      <c r="I2" s="159"/>
      <c r="J2" s="160"/>
    </row>
    <row r="3" spans="1:10" ht="33.75">
      <c r="A3" s="155"/>
      <c r="B3" s="156"/>
      <c r="C3" s="157"/>
      <c r="D3" s="158"/>
      <c r="E3" s="161" t="s">
        <v>67</v>
      </c>
      <c r="F3" s="161" t="s">
        <v>68</v>
      </c>
      <c r="G3" s="161" t="s">
        <v>69</v>
      </c>
      <c r="H3" s="161" t="s">
        <v>70</v>
      </c>
      <c r="I3" s="161" t="s">
        <v>71</v>
      </c>
      <c r="J3" s="162" t="s">
        <v>72</v>
      </c>
    </row>
    <row r="4" spans="1:10" ht="54">
      <c r="A4" s="163">
        <v>1319</v>
      </c>
      <c r="B4" s="63" t="s">
        <v>73</v>
      </c>
      <c r="C4" s="63" t="s">
        <v>74</v>
      </c>
      <c r="D4" s="164" t="s">
        <v>75</v>
      </c>
      <c r="E4" s="165">
        <f>G4*0.85</f>
        <v>1742401.23</v>
      </c>
      <c r="F4" s="166">
        <f>G4*0.15</f>
        <v>307482.57</v>
      </c>
      <c r="G4" s="166">
        <f>J4*0.85</f>
        <v>2049883.8</v>
      </c>
      <c r="H4" s="73">
        <v>2049883</v>
      </c>
      <c r="I4" s="73">
        <v>361745</v>
      </c>
      <c r="J4" s="66">
        <v>2411628</v>
      </c>
    </row>
    <row r="5" spans="1:10" ht="27">
      <c r="A5" s="163">
        <v>1647</v>
      </c>
      <c r="B5" s="63" t="s">
        <v>76</v>
      </c>
      <c r="C5" s="63" t="s">
        <v>77</v>
      </c>
      <c r="D5" s="164" t="s">
        <v>78</v>
      </c>
      <c r="E5" s="165">
        <f t="shared" ref="E5:E9" si="0">G5*0.85</f>
        <v>1445000</v>
      </c>
      <c r="F5" s="166">
        <f t="shared" ref="F5:F9" si="1">G5*0.15</f>
        <v>255000</v>
      </c>
      <c r="G5" s="166">
        <f t="shared" ref="G5:G9" si="2">J5*0.85</f>
        <v>1700000</v>
      </c>
      <c r="H5" s="73">
        <v>1700000</v>
      </c>
      <c r="I5" s="73">
        <v>300000</v>
      </c>
      <c r="J5" s="66">
        <v>2000000</v>
      </c>
    </row>
    <row r="6" spans="1:10" ht="27">
      <c r="A6" s="163">
        <v>1673</v>
      </c>
      <c r="B6" s="63" t="s">
        <v>76</v>
      </c>
      <c r="C6" s="63" t="s">
        <v>79</v>
      </c>
      <c r="D6" s="164" t="s">
        <v>80</v>
      </c>
      <c r="E6" s="165">
        <f t="shared" si="0"/>
        <v>1310836.41735</v>
      </c>
      <c r="F6" s="166">
        <f t="shared" si="1"/>
        <v>231324.07364999998</v>
      </c>
      <c r="G6" s="166">
        <f t="shared" si="2"/>
        <v>1542160.4909999999</v>
      </c>
      <c r="H6" s="73">
        <v>1542160.49</v>
      </c>
      <c r="I6" s="73">
        <v>272145.96999999997</v>
      </c>
      <c r="J6" s="66">
        <v>1814306.46</v>
      </c>
    </row>
    <row r="7" spans="1:10" ht="45">
      <c r="A7" s="163">
        <v>1709</v>
      </c>
      <c r="B7" s="63" t="s">
        <v>76</v>
      </c>
      <c r="C7" s="63" t="s">
        <v>81</v>
      </c>
      <c r="D7" s="164" t="s">
        <v>82</v>
      </c>
      <c r="E7" s="165">
        <f t="shared" si="0"/>
        <v>1449931.0625</v>
      </c>
      <c r="F7" s="166">
        <f t="shared" si="1"/>
        <v>255870.1875</v>
      </c>
      <c r="G7" s="166">
        <f t="shared" si="2"/>
        <v>1705801.25</v>
      </c>
      <c r="H7" s="73">
        <v>1396620</v>
      </c>
      <c r="I7" s="73">
        <v>610205</v>
      </c>
      <c r="J7" s="66">
        <v>2006825</v>
      </c>
    </row>
    <row r="8" spans="1:10" ht="27">
      <c r="A8" s="163">
        <v>1738</v>
      </c>
      <c r="B8" s="63" t="s">
        <v>76</v>
      </c>
      <c r="C8" s="63" t="s">
        <v>83</v>
      </c>
      <c r="D8" s="164" t="s">
        <v>84</v>
      </c>
      <c r="E8" s="165">
        <f t="shared" si="0"/>
        <v>865108.47332499991</v>
      </c>
      <c r="F8" s="166">
        <f t="shared" si="1"/>
        <v>152666.20117499999</v>
      </c>
      <c r="G8" s="166">
        <f t="shared" si="2"/>
        <v>1017774.6745</v>
      </c>
      <c r="H8" s="73">
        <v>1017774.67</v>
      </c>
      <c r="I8" s="73">
        <v>179607.3</v>
      </c>
      <c r="J8" s="66">
        <v>1197381.97</v>
      </c>
    </row>
    <row r="9" spans="1:10" ht="27">
      <c r="A9" s="163">
        <v>1741</v>
      </c>
      <c r="B9" s="63" t="s">
        <v>85</v>
      </c>
      <c r="C9" s="63" t="s">
        <v>86</v>
      </c>
      <c r="D9" s="164" t="s">
        <v>87</v>
      </c>
      <c r="E9" s="165">
        <f t="shared" si="0"/>
        <v>924007.41749999998</v>
      </c>
      <c r="F9" s="166">
        <f t="shared" si="1"/>
        <v>163060.13250000001</v>
      </c>
      <c r="G9" s="166">
        <f t="shared" si="2"/>
        <v>1087067.55</v>
      </c>
      <c r="H9" s="73">
        <v>1087067.56</v>
      </c>
      <c r="I9" s="73">
        <v>191835.44</v>
      </c>
      <c r="J9" s="66">
        <v>1278903</v>
      </c>
    </row>
    <row r="10" spans="1:10">
      <c r="A10" s="167" t="s">
        <v>88</v>
      </c>
      <c r="B10" s="168"/>
      <c r="C10" s="168"/>
      <c r="D10" s="168"/>
      <c r="E10" s="169">
        <f>SUM(E4:E9)</f>
        <v>7737284.6006749999</v>
      </c>
      <c r="F10" s="170">
        <f>SUM(F4:F9)</f>
        <v>1365403.1648250001</v>
      </c>
      <c r="G10" s="170">
        <f>SUM(G4:G9)</f>
        <v>9102687.7654999997</v>
      </c>
      <c r="H10" s="171">
        <v>8793505.7200000007</v>
      </c>
      <c r="I10" s="171">
        <v>1915538.71</v>
      </c>
      <c r="J10" s="172">
        <v>10709044.43</v>
      </c>
    </row>
    <row r="11" spans="1:10" ht="15.75">
      <c r="A11" s="173"/>
      <c r="B11" s="174"/>
      <c r="C11" s="175"/>
      <c r="D11" s="176"/>
      <c r="E11" s="177"/>
      <c r="F11" s="177"/>
      <c r="G11" s="177"/>
      <c r="H11" s="177"/>
      <c r="I11" s="177"/>
      <c r="J11" s="177"/>
    </row>
    <row r="12" spans="1:10" ht="15.75">
      <c r="A12" s="173"/>
      <c r="B12" s="174"/>
      <c r="C12" s="175"/>
      <c r="D12" s="176"/>
      <c r="E12" s="177"/>
      <c r="F12" s="177"/>
      <c r="G12" s="177"/>
      <c r="H12" s="177"/>
      <c r="I12" s="177"/>
      <c r="J12" s="177"/>
    </row>
    <row r="13" spans="1:10" ht="15.75">
      <c r="A13" s="173"/>
      <c r="B13" s="174"/>
      <c r="C13" s="175"/>
      <c r="D13" s="176"/>
      <c r="E13" s="177"/>
      <c r="F13" s="177"/>
      <c r="G13" s="177"/>
      <c r="H13" s="177"/>
      <c r="I13" s="177"/>
      <c r="J13" s="177"/>
    </row>
    <row r="14" spans="1:10">
      <c r="A14" s="178" t="s">
        <v>89</v>
      </c>
      <c r="B14" s="179"/>
      <c r="C14" s="179"/>
      <c r="D14" s="179"/>
      <c r="E14" s="179"/>
      <c r="F14" s="179"/>
      <c r="G14" s="180"/>
      <c r="H14" s="181"/>
      <c r="I14" s="181"/>
      <c r="J14" s="181"/>
    </row>
    <row r="15" spans="1:10">
      <c r="A15" s="182" t="s">
        <v>0</v>
      </c>
      <c r="B15" s="183" t="s">
        <v>1</v>
      </c>
      <c r="C15" s="183" t="s">
        <v>63</v>
      </c>
      <c r="D15" s="183" t="s">
        <v>64</v>
      </c>
      <c r="E15" s="184" t="s">
        <v>65</v>
      </c>
      <c r="F15" s="184"/>
      <c r="G15" s="185"/>
      <c r="H15" s="186"/>
      <c r="I15" s="186"/>
      <c r="J15" s="186"/>
    </row>
    <row r="16" spans="1:10" ht="33.75">
      <c r="A16" s="182"/>
      <c r="B16" s="183"/>
      <c r="C16" s="183"/>
      <c r="D16" s="183"/>
      <c r="E16" s="187" t="s">
        <v>70</v>
      </c>
      <c r="F16" s="187" t="s">
        <v>71</v>
      </c>
      <c r="G16" s="188" t="s">
        <v>90</v>
      </c>
      <c r="H16" s="189"/>
      <c r="I16" s="189"/>
      <c r="J16" s="189"/>
    </row>
    <row r="17" spans="1:10" ht="67.5">
      <c r="A17" s="190">
        <v>1564</v>
      </c>
      <c r="B17" s="191" t="s">
        <v>91</v>
      </c>
      <c r="C17" s="191" t="s">
        <v>92</v>
      </c>
      <c r="D17" s="192" t="s">
        <v>93</v>
      </c>
      <c r="E17" s="193">
        <v>1256793</v>
      </c>
      <c r="F17" s="194">
        <v>221788</v>
      </c>
      <c r="G17" s="195">
        <v>1478581</v>
      </c>
      <c r="H17" s="196"/>
      <c r="I17" s="196"/>
      <c r="J17" s="196"/>
    </row>
    <row r="18" spans="1:10">
      <c r="A18" s="190">
        <v>1730</v>
      </c>
      <c r="B18" s="191" t="s">
        <v>94</v>
      </c>
      <c r="C18" s="191" t="s">
        <v>95</v>
      </c>
      <c r="D18" s="197" t="s">
        <v>96</v>
      </c>
      <c r="E18" s="198">
        <v>1692418.17</v>
      </c>
      <c r="F18" s="194">
        <v>298662.03999999998</v>
      </c>
      <c r="G18" s="195">
        <v>1991080.21</v>
      </c>
      <c r="H18" s="199"/>
      <c r="I18" s="199"/>
      <c r="J18" s="199"/>
    </row>
    <row r="19" spans="1:10">
      <c r="A19" s="200" t="s">
        <v>88</v>
      </c>
      <c r="B19" s="201"/>
      <c r="C19" s="201"/>
      <c r="D19" s="201"/>
      <c r="E19" s="202">
        <v>2949211.17</v>
      </c>
      <c r="F19" s="203">
        <v>520450.04</v>
      </c>
      <c r="G19" s="204">
        <v>3469661.21</v>
      </c>
      <c r="H19" s="199"/>
      <c r="I19" s="199"/>
      <c r="J19" s="199"/>
    </row>
  </sheetData>
  <mergeCells count="16">
    <mergeCell ref="H15:J15"/>
    <mergeCell ref="A19:D19"/>
    <mergeCell ref="A10:D10"/>
    <mergeCell ref="A14:G14"/>
    <mergeCell ref="A15:A16"/>
    <mergeCell ref="B15:B16"/>
    <mergeCell ref="C15:C16"/>
    <mergeCell ref="D15:D16"/>
    <mergeCell ref="E15:G15"/>
    <mergeCell ref="A1:J1"/>
    <mergeCell ref="A2:A3"/>
    <mergeCell ref="B2:B3"/>
    <mergeCell ref="C2:C3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P. de Garde</vt:lpstr>
      <vt:lpstr>PROJETS SELECTIONNES 1 e 2</vt:lpstr>
      <vt:lpstr>sélectionnés AXES 3 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peressin</dc:creator>
  <cp:lastModifiedBy>i40547</cp:lastModifiedBy>
  <cp:lastPrinted>2017-03-02T10:34:56Z</cp:lastPrinted>
  <dcterms:created xsi:type="dcterms:W3CDTF">2016-06-04T17:44:19Z</dcterms:created>
  <dcterms:modified xsi:type="dcterms:W3CDTF">2017-05-29T09:43:00Z</dcterms:modified>
</cp:coreProperties>
</file>